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13_ncr:1_{85AACACB-5BA9-46F9-A11A-9047DC3FDE15}" xr6:coauthVersionLast="47" xr6:coauthVersionMax="47" xr10:uidLastSave="{00000000-0000-0000-0000-000000000000}"/>
  <bookViews>
    <workbookView xWindow="195" yWindow="0" windowWidth="20295" windowHeight="10920" activeTab="1" xr2:uid="{00000000-000D-0000-FFFF-FFFF00000000}"/>
  </bookViews>
  <sheets>
    <sheet name="Sheet1" sheetId="1" r:id="rId1"/>
    <sheet name="WAGHOLI" sheetId="2" r:id="rId2"/>
    <sheet name="LATEST PATERN" sheetId="3" r:id="rId3"/>
    <sheet name="Sheet2" sheetId="4" r:id="rId4"/>
  </sheets>
  <definedNames>
    <definedName name="_xlnm.Print_Area" localSheetId="0">Sheet1!$A$1:$L$62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3" l="1"/>
  <c r="N17" i="3"/>
  <c r="J50" i="2"/>
  <c r="J46" i="2"/>
  <c r="N45" i="2"/>
  <c r="M45" i="2"/>
  <c r="J45" i="2"/>
  <c r="K33" i="2"/>
  <c r="M32" i="2"/>
  <c r="J32" i="2"/>
  <c r="N31" i="2"/>
  <c r="M31" i="2"/>
  <c r="J31" i="2"/>
  <c r="N17" i="2"/>
  <c r="M17" i="2"/>
  <c r="J17" i="2"/>
  <c r="K9" i="2"/>
  <c r="N52" i="1"/>
  <c r="M52" i="1"/>
  <c r="M37" i="1"/>
  <c r="N36" i="1"/>
  <c r="M36" i="1"/>
  <c r="N17" i="1"/>
  <c r="M17" i="1"/>
</calcChain>
</file>

<file path=xl/sharedStrings.xml><?xml version="1.0" encoding="utf-8"?>
<sst xmlns="http://schemas.openxmlformats.org/spreadsheetml/2006/main" count="161" uniqueCount="99">
  <si>
    <t xml:space="preserve"> वित्त आयोग आराखडा सन २०२५-२६ </t>
  </si>
  <si>
    <t xml:space="preserve">ग्रामपंचायत -  वाघोली            पं.स.हिंगनघाट                                         जि.वर्धा </t>
  </si>
  <si>
    <t xml:space="preserve">एकुण लोकसंख्या </t>
  </si>
  <si>
    <t xml:space="preserve">अनुसुचित जाती ची लोकसंख्या </t>
  </si>
  <si>
    <t xml:space="preserve">अनुसुचित जमाती ची लोकसंख्या </t>
  </si>
  <si>
    <t xml:space="preserve">१५ वा वित्त आयोग बजेट नुसार मिळणारा निधी </t>
  </si>
  <si>
    <t>विषय क्र.०     :-सन २०२५-२६  या वित्तीय वर्षाकरीता     वित्त आराखडा तयार करणे व मंजुरी प्रदान करणे बाबत.</t>
  </si>
  <si>
    <t>अ.क्र.</t>
  </si>
  <si>
    <t>Activity name for GPDP</t>
  </si>
  <si>
    <t xml:space="preserve">प्रस्तावाचे तपशील व वर्गीकरण </t>
  </si>
  <si>
    <t>तपशील</t>
  </si>
  <si>
    <t xml:space="preserve">अंदाजीत आवश्यक निधी </t>
  </si>
  <si>
    <t xml:space="preserve">संकल्प </t>
  </si>
  <si>
    <t>६०% बंधित निधी एकुण</t>
  </si>
  <si>
    <t xml:space="preserve">अ.स्वच्छता व हागणदारी मुक्त गावाचा दर्जा राखण्यासाठी उपाययोजना अनुदान </t>
  </si>
  <si>
    <t>Greywater management system</t>
  </si>
  <si>
    <t xml:space="preserve">सांडपाणी व्यवस्थापन </t>
  </si>
  <si>
    <t>अंदाजित</t>
  </si>
  <si>
    <t>Theme 5 - Clean and Green Village</t>
  </si>
  <si>
    <t xml:space="preserve"> cunstraction &amp;maintenance of toilet in public building </t>
  </si>
  <si>
    <t xml:space="preserve">अंगणवाडी शाळा स्वच्छता गृह बांधकाम व दुरुस्ती </t>
  </si>
  <si>
    <t>Creation of drainage channel for management of grey water</t>
  </si>
  <si>
    <t>उघडी गटारे बांधकाम,नाली वरील झाकणे,रपटा बांधणे</t>
  </si>
  <si>
    <t xml:space="preserve">material required for composting </t>
  </si>
  <si>
    <t xml:space="preserve">कम्पोस्टिंग साठी साहित्य खरेदी </t>
  </si>
  <si>
    <t>Creation of Shed for segregation and processing of wet and dry waste</t>
  </si>
  <si>
    <t>कचरा विलगीकरण शेड</t>
  </si>
  <si>
    <t>Hiring of support agencies</t>
  </si>
  <si>
    <t xml:space="preserve">स्वच्छता गृही मानधन </t>
  </si>
  <si>
    <t>एकुण अ ची बेरीज</t>
  </si>
  <si>
    <t xml:space="preserve">ब.पेयजल,पाणी पुरवठा,पाणी पुनर्भरण व साठवण उपाय योजना अनुदान </t>
  </si>
  <si>
    <t>Augmentation of existing sources of Drinking Water</t>
  </si>
  <si>
    <t>वाढीव पाणी पुरवठा दुरुस्ती /साहित्य खरेदी</t>
  </si>
  <si>
    <t>Theme 4 - Water Sufficient Village</t>
  </si>
  <si>
    <t>Chlorinization of drinking water source</t>
  </si>
  <si>
    <t xml:space="preserve">पाणी स्त्रोत चे शुद्धीकरण </t>
  </si>
  <si>
    <t>Creation of other water recharging structure/Stop Dam</t>
  </si>
  <si>
    <t xml:space="preserve">जलस्त्रोताचे पुनरुज्जीवन करणे </t>
  </si>
  <si>
    <t>Converting abandoned borewells into water recharging structure</t>
  </si>
  <si>
    <t xml:space="preserve">नळ योजनेच्या विहिरीला आडवे बोर मारणे </t>
  </si>
  <si>
    <t>Creation of a new rainwater harvesting structure</t>
  </si>
  <si>
    <t xml:space="preserve">शासकीय इमारतीस पाणी संकलन व्यवस्थापन </t>
  </si>
  <si>
    <t>Creation of cattle troughs</t>
  </si>
  <si>
    <t xml:space="preserve">जनावरांचे  हळ   बांधकाम </t>
  </si>
  <si>
    <t>Grey Water management- collection infrastructure/treatment and reuse infrastructure</t>
  </si>
  <si>
    <t xml:space="preserve">सांडपाणी व्यवस्थापन /नाली बांधकाम </t>
  </si>
  <si>
    <t>Extension of existing pipeline</t>
  </si>
  <si>
    <t xml:space="preserve">वाढीव पाइप लाइन घेणे </t>
  </si>
  <si>
    <t>Payment of re-occurring electricity charges of intra-village water supply systems</t>
  </si>
  <si>
    <t xml:space="preserve">नळ योजनेचे इले. बिल भरणे. </t>
  </si>
  <si>
    <t>Construction of community washing &amp; bathing complex</t>
  </si>
  <si>
    <t xml:space="preserve">सार्व. शौचालय बांधकाम </t>
  </si>
  <si>
    <t>Fencing of Ponds</t>
  </si>
  <si>
    <t xml:space="preserve">पाण्याच्या टाकीची  फेन्सिंग  करणे. </t>
  </si>
  <si>
    <t>technical &amp;adminstrative expenses</t>
  </si>
  <si>
    <t xml:space="preserve">जलनलमित्र  /तांत्रिक व प्रशासकीय खर्च </t>
  </si>
  <si>
    <t>एकुण ब ची बेरीज</t>
  </si>
  <si>
    <t xml:space="preserve"> </t>
  </si>
  <si>
    <t xml:space="preserve">एकुण अ+ब ची बेरीज </t>
  </si>
  <si>
    <t>क.४०% उर्वरित स्वरूपाच्या अबंधित निधी अनुदान</t>
  </si>
  <si>
    <t>Training/ Awarness creation/ IEC/ Poster banner Wall writing, Wall painting, etc.</t>
  </si>
  <si>
    <t xml:space="preserve">उपजीविका </t>
  </si>
  <si>
    <t xml:space="preserve">विविध प्रशिक्षण /अभ्यास दौरा </t>
  </si>
  <si>
    <t>Theme 6 - Self-sufficient Infrastructure in Village</t>
  </si>
  <si>
    <t>Construction &amp;repairing of gate doors window</t>
  </si>
  <si>
    <t xml:space="preserve">शिक्षण </t>
  </si>
  <si>
    <t xml:space="preserve">ग्रा. प. चे शाळेला साहित्य  खरेदी </t>
  </si>
  <si>
    <t>Electric connection</t>
  </si>
  <si>
    <t xml:space="preserve">म. बा. क </t>
  </si>
  <si>
    <t xml:space="preserve"> शाळा व अंगणवाडी इले बिल भरणे</t>
  </si>
  <si>
    <t>instalation of solar energy system</t>
  </si>
  <si>
    <t xml:space="preserve">शाळेला सोलर युनिट बसविणे </t>
  </si>
  <si>
    <t>Procurement of Furniture</t>
  </si>
  <si>
    <t>अंगणवाडी करीता साहित्य खरेदी</t>
  </si>
  <si>
    <t>Wage/ Honorarium/ Remuneration to Staff</t>
  </si>
  <si>
    <t xml:space="preserve">प्रशा. खर्च </t>
  </si>
  <si>
    <t xml:space="preserve">संगणक परीचालक मानधन </t>
  </si>
  <si>
    <t>Theme 8 - Village with Good Governance</t>
  </si>
  <si>
    <t>Electricity Connection/ Electricity bill payment in Gram Panchayat Bhawan</t>
  </si>
  <si>
    <t xml:space="preserve">ग्रामपंचायत इलेक्ट्रिक बिल भरणे </t>
  </si>
  <si>
    <t xml:space="preserve">ग्रा.पं.पशुवैद्यकीय दवाखाना ,अंगणवाडी फर्निचर खरेदी  </t>
  </si>
  <si>
    <t>Internet Connection in Gram Panchayat Bhawan</t>
  </si>
  <si>
    <t xml:space="preserve">इंटरनेट बिल </t>
  </si>
  <si>
    <t>preparation &amp;maintance of playground</t>
  </si>
  <si>
    <t xml:space="preserve">शाळेला पेवर ब्लॉक बसविणे </t>
  </si>
  <si>
    <t>Construction of roads</t>
  </si>
  <si>
    <t xml:space="preserve">इतर </t>
  </si>
  <si>
    <t xml:space="preserve">सिमेंट रस्ता बांधकाम </t>
  </si>
  <si>
    <t>एकुण क ची बेरीज</t>
  </si>
  <si>
    <t>एकुण अ+ब+क ची बेरीज</t>
  </si>
  <si>
    <t>ग्रामानिधी</t>
  </si>
  <si>
    <t>मनरेगा</t>
  </si>
  <si>
    <t>स्व.भा.अ.</t>
  </si>
  <si>
    <t>एकुण</t>
  </si>
  <si>
    <t xml:space="preserve">आज दि.26 / 01 /2025  रोजी च्या  ग्रामसभा ग्रा.पं वाघोली   येथे स.9.30  वा. मा.अध्यक्ष  स्वप्नील उमरे यांच अध्यक्षतेखाली आयोजीत करण्यात आली. </t>
  </si>
  <si>
    <r>
      <rPr>
        <b/>
        <sz val="14"/>
        <color theme="1"/>
        <rFont val="Kokila"/>
        <charset val="134"/>
      </rPr>
      <t>ठराव क्र. ०   :-</t>
    </r>
    <r>
      <rPr>
        <sz val="14"/>
        <color theme="1"/>
        <rFont val="Kokila"/>
        <charset val="134"/>
      </rPr>
      <t xml:space="preserve"> उपरोक्त विषयाचे अनुशंघाने व शासनाच्या निर्देशा नुसार </t>
    </r>
    <r>
      <rPr>
        <b/>
        <sz val="14"/>
        <color theme="1"/>
        <rFont val="Kokila"/>
        <charset val="134"/>
      </rPr>
      <t>आमचा गाव -आमचा विकास उपक्रम अंतर्गत सन 2025-26  या वित्तीय वर्षाच्या वार्षिक आराखडा</t>
    </r>
    <r>
      <rPr>
        <sz val="14"/>
        <color theme="1"/>
        <rFont val="Kokila"/>
        <charset val="134"/>
      </rPr>
      <t xml:space="preserve"> तयार करण्याबाबत सभेत चर्चा करण्यात आली.त्यानुसार वरील प्रमाणे विकास कामांची निवड करण्यात आली.</t>
    </r>
  </si>
  <si>
    <t xml:space="preserve">प्रशासक </t>
  </si>
  <si>
    <t>सचिव</t>
  </si>
  <si>
    <t xml:space="preserve">ग्रामपंचायत वाघोली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</si>
</sst>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000439]0"/>
    <numFmt numFmtId="167" formatCode="0;[Red]0"/>
  </numFmts>
  <fonts count="8">
    <font>
      <sz val="11"/>
      <color theme="1"/>
      <name val="Calibri"/>
      <charset val="134"/>
      <scheme val="minor"/>
    </font>
    <font>
      <b/>
      <sz val="14"/>
      <color theme="1"/>
      <name val="Kokila"/>
      <charset val="134"/>
    </font>
    <font>
      <b/>
      <sz val="11"/>
      <name val="Times New Roman"/>
      <charset val="134"/>
    </font>
    <font>
      <sz val="14"/>
      <color theme="1"/>
      <name val="Kokila"/>
      <charset val="134"/>
    </font>
    <font>
      <b/>
      <sz val="16"/>
      <color theme="1"/>
      <name val="Kokila"/>
      <charset val="134"/>
    </font>
    <font>
      <sz val="14"/>
      <name val="Kokila"/>
      <charset val="134"/>
    </font>
    <font>
      <b/>
      <sz val="14"/>
      <name val="Kokila"/>
      <charset val="134"/>
    </font>
    <font>
      <sz val="16"/>
      <color theme="1"/>
      <name val="Kokila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16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66" fontId="0" fillId="3" borderId="0" xfId="0" applyNumberFormat="1" applyFill="1"/>
    <xf numFmtId="167" fontId="0" fillId="0" borderId="0" xfId="0" applyNumberFormat="1"/>
    <xf numFmtId="167" fontId="0" fillId="3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7" fontId="3" fillId="0" borderId="0" xfId="0" applyNumberFormat="1" applyFont="1"/>
    <xf numFmtId="166" fontId="3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7" fontId="5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167" fontId="1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topLeftCell="A53" zoomScale="114" zoomScaleNormal="114" workbookViewId="0">
      <selection sqref="A1:L62"/>
    </sheetView>
  </sheetViews>
  <sheetFormatPr defaultColWidth="9.140625" defaultRowHeight="18.75"/>
  <cols>
    <col min="1" max="1" width="3.28515625" style="2" customWidth="1"/>
    <col min="2" max="2" width="6.85546875" style="2" customWidth="1"/>
    <col min="3" max="3" width="7.5703125" style="2" customWidth="1"/>
    <col min="4" max="4" width="4" style="2" customWidth="1"/>
    <col min="5" max="5" width="6.7109375" style="2" customWidth="1"/>
    <col min="6" max="6" width="8.5703125" style="2" customWidth="1"/>
    <col min="7" max="7" width="8.28515625" style="2" customWidth="1"/>
    <col min="8" max="8" width="35.5703125" style="2" customWidth="1"/>
    <col min="9" max="9" width="8.5703125" style="2" customWidth="1"/>
    <col min="10" max="10" width="10.28515625" style="2" customWidth="1"/>
    <col min="11" max="11" width="11.85546875" style="2" customWidth="1"/>
    <col min="12" max="12" width="20.140625" style="2" customWidth="1"/>
    <col min="13" max="13" width="9.85546875" style="2" customWidth="1"/>
    <col min="14" max="14" width="9.140625" style="2"/>
    <col min="15" max="15" width="9.85546875" style="2" customWidth="1"/>
    <col min="16" max="16384" width="9.140625" style="2"/>
  </cols>
  <sheetData>
    <row r="1" spans="1:14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 ht="19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ht="20.2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4" ht="19.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4" ht="18.7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4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N6" s="20"/>
    </row>
    <row r="7" spans="1:14" ht="21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4" ht="47.25" customHeight="1">
      <c r="A8" s="1"/>
      <c r="B8" s="30"/>
      <c r="C8" s="30"/>
      <c r="D8" s="30"/>
      <c r="E8" s="30"/>
      <c r="F8" s="30"/>
      <c r="G8" s="30"/>
      <c r="H8" s="1"/>
      <c r="I8" s="1"/>
      <c r="J8" s="1"/>
      <c r="K8" s="1"/>
      <c r="L8" s="1"/>
    </row>
    <row r="9" spans="1:14">
      <c r="B9" s="27"/>
      <c r="C9" s="27"/>
      <c r="D9" s="27"/>
      <c r="E9" s="27"/>
      <c r="F9" s="27"/>
      <c r="G9" s="27"/>
      <c r="H9" s="27"/>
      <c r="I9" s="27"/>
      <c r="J9" s="27"/>
      <c r="K9" s="31"/>
      <c r="L9" s="31"/>
    </row>
    <row r="10" spans="1:14" ht="18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4">
      <c r="A11" s="3"/>
      <c r="B11" s="32"/>
      <c r="C11" s="32"/>
      <c r="D11" s="32"/>
      <c r="E11" s="32"/>
      <c r="F11" s="32"/>
      <c r="G11" s="32"/>
      <c r="H11" s="4"/>
      <c r="I11" s="6"/>
      <c r="J11" s="3"/>
      <c r="K11" s="32"/>
      <c r="L11" s="32"/>
    </row>
    <row r="12" spans="1:14">
      <c r="A12" s="3"/>
      <c r="B12" s="32"/>
      <c r="C12" s="32"/>
      <c r="D12" s="32"/>
      <c r="E12" s="32"/>
      <c r="F12" s="32"/>
      <c r="G12" s="32"/>
      <c r="H12" s="5"/>
      <c r="I12" s="6"/>
      <c r="J12" s="3"/>
      <c r="K12" s="32"/>
      <c r="L12" s="32"/>
    </row>
    <row r="13" spans="1:14">
      <c r="A13" s="3"/>
      <c r="B13" s="33"/>
      <c r="C13" s="33"/>
      <c r="D13" s="33"/>
      <c r="E13" s="33"/>
      <c r="F13" s="33"/>
      <c r="G13" s="33"/>
      <c r="H13" s="5"/>
      <c r="I13" s="6"/>
      <c r="J13" s="3"/>
      <c r="K13" s="32"/>
      <c r="L13" s="32"/>
    </row>
    <row r="14" spans="1:14">
      <c r="A14" s="3"/>
      <c r="B14" s="32"/>
      <c r="C14" s="32"/>
      <c r="D14" s="32"/>
      <c r="E14" s="32"/>
      <c r="F14" s="32"/>
      <c r="G14" s="32"/>
      <c r="H14" s="4"/>
      <c r="I14" s="6"/>
      <c r="J14" s="8"/>
      <c r="K14" s="32"/>
      <c r="L14" s="32"/>
    </row>
    <row r="15" spans="1:14" ht="41.25" customHeight="1">
      <c r="A15" s="3"/>
      <c r="B15" s="33"/>
      <c r="C15" s="33"/>
      <c r="D15" s="33"/>
      <c r="E15" s="33"/>
      <c r="F15" s="33"/>
      <c r="G15" s="33"/>
      <c r="H15" s="4"/>
      <c r="I15" s="6"/>
      <c r="J15" s="8"/>
      <c r="K15" s="32"/>
      <c r="L15" s="32"/>
    </row>
    <row r="16" spans="1:14">
      <c r="A16" s="3"/>
      <c r="B16" s="32"/>
      <c r="C16" s="32"/>
      <c r="D16" s="32"/>
      <c r="E16" s="32"/>
      <c r="F16" s="32"/>
      <c r="G16" s="32"/>
      <c r="H16" s="4"/>
      <c r="I16" s="6"/>
      <c r="J16" s="8"/>
      <c r="K16" s="32"/>
      <c r="L16" s="32"/>
    </row>
    <row r="17" spans="1:15" ht="21" customHeight="1">
      <c r="A17" s="4"/>
      <c r="B17" s="32"/>
      <c r="C17" s="32"/>
      <c r="D17" s="32"/>
      <c r="E17" s="32"/>
      <c r="F17" s="32"/>
      <c r="G17" s="32"/>
      <c r="H17" s="1"/>
      <c r="I17" s="1"/>
      <c r="J17" s="3"/>
      <c r="K17" s="32"/>
      <c r="L17" s="32"/>
      <c r="M17" s="23">
        <f>K9/2</f>
        <v>0</v>
      </c>
      <c r="N17" s="20">
        <f>SUM(J17-M17)</f>
        <v>0</v>
      </c>
      <c r="O17" s="23"/>
    </row>
    <row r="18" spans="1: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5" ht="39.75" customHeight="1">
      <c r="A19" s="3"/>
      <c r="B19" s="33"/>
      <c r="C19" s="33"/>
      <c r="D19" s="33"/>
      <c r="E19" s="33"/>
      <c r="F19" s="33"/>
      <c r="G19" s="33"/>
      <c r="H19" s="4"/>
      <c r="I19" s="6"/>
      <c r="J19" s="3"/>
      <c r="K19" s="32"/>
      <c r="L19" s="32"/>
    </row>
    <row r="20" spans="1:15" ht="21.75" customHeight="1">
      <c r="A20" s="3"/>
      <c r="B20" s="32"/>
      <c r="C20" s="32"/>
      <c r="D20" s="32"/>
      <c r="E20" s="32"/>
      <c r="F20" s="32"/>
      <c r="G20" s="32"/>
      <c r="H20" s="4"/>
      <c r="I20" s="6"/>
      <c r="J20" s="3"/>
      <c r="K20" s="32"/>
      <c r="L20" s="32"/>
    </row>
    <row r="21" spans="1:15" ht="22.5" customHeight="1">
      <c r="A21" s="3"/>
      <c r="B21" s="32"/>
      <c r="C21" s="32"/>
      <c r="D21" s="32"/>
      <c r="E21" s="32"/>
      <c r="F21" s="32"/>
      <c r="G21" s="32"/>
      <c r="H21" s="4"/>
      <c r="I21" s="6"/>
      <c r="J21" s="3"/>
      <c r="K21" s="32"/>
      <c r="L21" s="32"/>
    </row>
    <row r="22" spans="1:15" ht="21" customHeight="1">
      <c r="A22" s="3"/>
      <c r="B22" s="33"/>
      <c r="C22" s="33"/>
      <c r="D22" s="33"/>
      <c r="E22" s="33"/>
      <c r="F22" s="33"/>
      <c r="G22" s="33"/>
      <c r="H22" s="5"/>
      <c r="I22" s="6"/>
      <c r="J22" s="3"/>
      <c r="K22" s="32"/>
      <c r="L22" s="32"/>
    </row>
    <row r="23" spans="1:15" ht="21.75" customHeight="1">
      <c r="A23" s="3"/>
      <c r="B23" s="32"/>
      <c r="C23" s="32"/>
      <c r="D23" s="32"/>
      <c r="E23" s="32"/>
      <c r="F23" s="32"/>
      <c r="G23" s="32"/>
      <c r="H23" s="5"/>
      <c r="I23" s="6"/>
      <c r="J23" s="3"/>
      <c r="K23" s="32"/>
      <c r="L23" s="32"/>
    </row>
    <row r="24" spans="1:15" ht="144" customHeight="1">
      <c r="A24" s="3"/>
      <c r="B24" s="33"/>
      <c r="C24" s="33"/>
      <c r="D24" s="33"/>
      <c r="E24" s="33"/>
      <c r="F24" s="33"/>
      <c r="G24" s="33"/>
      <c r="H24" s="5"/>
      <c r="I24" s="6"/>
      <c r="J24" s="3"/>
      <c r="K24" s="32"/>
      <c r="L24" s="32"/>
    </row>
    <row r="25" spans="1:15">
      <c r="A25" s="3"/>
      <c r="B25" s="32"/>
      <c r="C25" s="32"/>
      <c r="D25" s="32"/>
      <c r="E25" s="32"/>
      <c r="F25" s="32"/>
      <c r="G25" s="32"/>
      <c r="H25" s="4"/>
      <c r="I25" s="6"/>
      <c r="J25" s="3"/>
      <c r="K25" s="32"/>
      <c r="L25" s="32"/>
    </row>
    <row r="26" spans="1:15" ht="41.25" customHeight="1">
      <c r="A26" s="3"/>
      <c r="B26" s="33"/>
      <c r="C26" s="33"/>
      <c r="D26" s="33"/>
      <c r="E26" s="33"/>
      <c r="F26" s="33"/>
      <c r="G26" s="33"/>
      <c r="H26" s="4"/>
      <c r="I26" s="6"/>
      <c r="J26" s="3"/>
      <c r="K26" s="32"/>
      <c r="L26" s="32"/>
    </row>
    <row r="27" spans="1:15">
      <c r="A27" s="3"/>
      <c r="B27" s="32"/>
      <c r="C27" s="32"/>
      <c r="D27" s="32"/>
      <c r="E27" s="32"/>
      <c r="F27" s="32"/>
      <c r="G27" s="32"/>
      <c r="H27" s="4"/>
      <c r="I27" s="6"/>
      <c r="J27" s="3"/>
      <c r="K27" s="32"/>
      <c r="L27" s="32"/>
    </row>
    <row r="28" spans="1:15" ht="42.75" customHeight="1">
      <c r="A28" s="3"/>
      <c r="B28" s="33"/>
      <c r="C28" s="33"/>
      <c r="D28" s="33"/>
      <c r="E28" s="33"/>
      <c r="F28" s="33"/>
      <c r="G28" s="33"/>
      <c r="H28" s="4"/>
      <c r="I28" s="6"/>
      <c r="J28" s="3"/>
      <c r="K28" s="32"/>
      <c r="L28" s="32"/>
    </row>
    <row r="29" spans="1:15">
      <c r="A29" s="3"/>
      <c r="B29" s="32"/>
      <c r="C29" s="32"/>
      <c r="D29" s="32"/>
      <c r="E29" s="32"/>
      <c r="F29" s="32"/>
      <c r="G29" s="32"/>
      <c r="H29" s="4"/>
      <c r="I29" s="6"/>
      <c r="J29" s="3"/>
      <c r="K29" s="32"/>
      <c r="L29" s="32"/>
    </row>
    <row r="30" spans="1:15">
      <c r="A30" s="3"/>
      <c r="B30" s="32"/>
      <c r="C30" s="32"/>
      <c r="D30" s="32"/>
      <c r="E30" s="32"/>
      <c r="F30" s="32"/>
      <c r="G30" s="32"/>
      <c r="H30" s="5"/>
      <c r="I30" s="6"/>
      <c r="J30" s="3"/>
      <c r="K30" s="32"/>
      <c r="L30" s="32"/>
    </row>
    <row r="31" spans="1:15" ht="37.5" customHeight="1">
      <c r="A31" s="3"/>
      <c r="B31" s="33"/>
      <c r="C31" s="33"/>
      <c r="D31" s="33"/>
      <c r="E31" s="33"/>
      <c r="F31" s="33"/>
      <c r="G31" s="33"/>
      <c r="H31" s="4"/>
      <c r="I31" s="6"/>
      <c r="J31" s="3"/>
      <c r="K31" s="32"/>
      <c r="L31" s="32"/>
    </row>
    <row r="32" spans="1:15" ht="39" customHeight="1">
      <c r="A32" s="3"/>
      <c r="B32" s="33"/>
      <c r="C32" s="33"/>
      <c r="D32" s="33"/>
      <c r="E32" s="33"/>
      <c r="F32" s="33"/>
      <c r="G32" s="33"/>
      <c r="H32" s="4"/>
      <c r="I32" s="6"/>
      <c r="J32" s="3"/>
      <c r="K32" s="32"/>
      <c r="L32" s="32"/>
    </row>
    <row r="33" spans="1:15">
      <c r="A33" s="3"/>
      <c r="B33" s="32"/>
      <c r="C33" s="32"/>
      <c r="D33" s="32"/>
      <c r="E33" s="32"/>
      <c r="F33" s="32"/>
      <c r="G33" s="32"/>
      <c r="H33" s="5"/>
      <c r="I33" s="6"/>
      <c r="J33" s="3"/>
      <c r="K33" s="32"/>
      <c r="L33" s="32"/>
    </row>
    <row r="34" spans="1:15">
      <c r="A34" s="3"/>
      <c r="B34" s="32"/>
      <c r="C34" s="32"/>
      <c r="D34" s="32"/>
      <c r="E34" s="32"/>
      <c r="F34" s="32"/>
      <c r="G34" s="32"/>
      <c r="H34" s="4"/>
      <c r="I34" s="6"/>
      <c r="J34" s="3"/>
      <c r="K34" s="32"/>
      <c r="L34" s="32"/>
    </row>
    <row r="35" spans="1:15">
      <c r="A35" s="3"/>
      <c r="B35" s="32"/>
      <c r="C35" s="32"/>
      <c r="D35" s="32"/>
      <c r="E35" s="32"/>
      <c r="F35" s="32"/>
      <c r="G35" s="32"/>
      <c r="H35" s="4"/>
      <c r="I35" s="6"/>
      <c r="J35" s="3"/>
      <c r="K35" s="32"/>
      <c r="L35" s="32"/>
    </row>
    <row r="36" spans="1:15" ht="24" customHeight="1">
      <c r="A36" s="32"/>
      <c r="B36" s="32"/>
      <c r="C36" s="32"/>
      <c r="D36" s="32"/>
      <c r="E36" s="32"/>
      <c r="F36" s="32"/>
      <c r="G36" s="32"/>
      <c r="H36" s="1"/>
      <c r="I36" s="1"/>
      <c r="J36" s="3"/>
      <c r="K36" s="32"/>
      <c r="L36" s="32"/>
      <c r="M36" s="2">
        <f>K9/2</f>
        <v>0</v>
      </c>
      <c r="N36" s="23">
        <f>J36-M36</f>
        <v>0</v>
      </c>
    </row>
    <row r="37" spans="1:15">
      <c r="A37" s="32"/>
      <c r="B37" s="32"/>
      <c r="C37" s="32"/>
      <c r="D37" s="32"/>
      <c r="E37" s="32"/>
      <c r="F37" s="32"/>
      <c r="G37" s="32"/>
      <c r="H37" s="1"/>
      <c r="I37" s="1"/>
      <c r="J37" s="3"/>
      <c r="K37" s="32"/>
      <c r="L37" s="32"/>
      <c r="M37" s="23">
        <f>K9</f>
        <v>0</v>
      </c>
      <c r="N37" s="23"/>
      <c r="O37" s="23"/>
    </row>
    <row r="38" spans="1:15" ht="23.2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5"/>
      <c r="L38" s="35"/>
    </row>
    <row r="39" spans="1:15" ht="63" customHeight="1">
      <c r="A39" s="3"/>
      <c r="B39" s="33"/>
      <c r="C39" s="33"/>
      <c r="D39" s="33"/>
      <c r="E39" s="33"/>
      <c r="F39" s="34"/>
      <c r="G39" s="34"/>
      <c r="H39" s="5"/>
      <c r="I39" s="6"/>
      <c r="J39" s="3"/>
      <c r="K39" s="33"/>
      <c r="L39" s="33"/>
    </row>
    <row r="40" spans="1:15" ht="60.75" customHeight="1">
      <c r="A40" s="3"/>
      <c r="B40" s="33"/>
      <c r="C40" s="33"/>
      <c r="D40" s="33"/>
      <c r="E40" s="33"/>
      <c r="F40" s="34"/>
      <c r="G40" s="34"/>
      <c r="H40" s="5"/>
      <c r="I40" s="6"/>
      <c r="J40" s="3"/>
      <c r="K40" s="33"/>
      <c r="L40" s="33"/>
    </row>
    <row r="41" spans="1:15" ht="21" customHeight="1">
      <c r="A41" s="3"/>
      <c r="B41" s="32"/>
      <c r="C41" s="32"/>
      <c r="D41" s="32"/>
      <c r="E41" s="32"/>
      <c r="F41" s="34"/>
      <c r="G41" s="34"/>
      <c r="H41" s="5"/>
      <c r="I41" s="6"/>
      <c r="J41" s="3"/>
      <c r="K41" s="33"/>
      <c r="L41" s="33"/>
    </row>
    <row r="42" spans="1:15" ht="42.75" customHeight="1">
      <c r="A42" s="3"/>
      <c r="B42" s="33"/>
      <c r="C42" s="33"/>
      <c r="D42" s="33"/>
      <c r="E42" s="33"/>
      <c r="F42" s="34"/>
      <c r="G42" s="34"/>
      <c r="H42" s="5"/>
      <c r="I42" s="6"/>
      <c r="J42" s="3"/>
      <c r="K42" s="33"/>
      <c r="L42" s="33"/>
    </row>
    <row r="43" spans="1:15" ht="24.75" customHeight="1">
      <c r="A43" s="3"/>
      <c r="B43" s="32"/>
      <c r="C43" s="32"/>
      <c r="D43" s="32"/>
      <c r="E43" s="32"/>
      <c r="F43" s="34"/>
      <c r="G43" s="34"/>
      <c r="H43" s="5"/>
      <c r="I43" s="6"/>
      <c r="J43" s="3"/>
      <c r="K43" s="33"/>
      <c r="L43" s="33"/>
    </row>
    <row r="44" spans="1:15" ht="23.25" customHeight="1">
      <c r="A44" s="3"/>
      <c r="B44" s="32"/>
      <c r="C44" s="32"/>
      <c r="D44" s="32"/>
      <c r="E44" s="32"/>
      <c r="F44" s="34"/>
      <c r="G44" s="34"/>
      <c r="H44" s="5"/>
      <c r="I44" s="6"/>
      <c r="J44" s="3"/>
      <c r="K44" s="33"/>
      <c r="L44" s="33"/>
    </row>
    <row r="45" spans="1:15" ht="40.5" customHeight="1">
      <c r="A45" s="3"/>
      <c r="B45" s="33"/>
      <c r="C45" s="33"/>
      <c r="D45" s="33"/>
      <c r="E45" s="33"/>
      <c r="F45" s="34"/>
      <c r="G45" s="34"/>
      <c r="H45" s="5"/>
      <c r="I45" s="6"/>
      <c r="J45" s="3"/>
      <c r="K45" s="33"/>
      <c r="L45" s="33"/>
    </row>
    <row r="46" spans="1:15" ht="62.25" customHeight="1">
      <c r="A46" s="3"/>
      <c r="B46" s="33"/>
      <c r="C46" s="33"/>
      <c r="D46" s="33"/>
      <c r="E46" s="33"/>
      <c r="F46" s="34"/>
      <c r="G46" s="34"/>
      <c r="H46" s="5"/>
      <c r="I46" s="6"/>
      <c r="J46" s="3"/>
      <c r="K46" s="33"/>
      <c r="L46" s="33"/>
    </row>
    <row r="47" spans="1:15" ht="37.5" customHeight="1">
      <c r="A47" s="3"/>
      <c r="B47" s="33"/>
      <c r="C47" s="33"/>
      <c r="D47" s="33"/>
      <c r="E47" s="33"/>
      <c r="F47" s="34"/>
      <c r="G47" s="34"/>
      <c r="H47" s="5"/>
      <c r="I47" s="6"/>
      <c r="J47" s="3"/>
      <c r="K47" s="33"/>
      <c r="L47" s="33"/>
    </row>
    <row r="48" spans="1:15" ht="42.75" customHeight="1">
      <c r="A48" s="3"/>
      <c r="B48" s="33"/>
      <c r="C48" s="33"/>
      <c r="D48" s="33"/>
      <c r="E48" s="33"/>
      <c r="F48" s="34"/>
      <c r="G48" s="34"/>
      <c r="H48" s="5"/>
      <c r="I48" s="6"/>
      <c r="J48" s="3"/>
      <c r="K48" s="33"/>
      <c r="L48" s="33"/>
    </row>
    <row r="49" spans="1:19" ht="60.75" customHeight="1">
      <c r="A49" s="3"/>
      <c r="B49" s="33"/>
      <c r="C49" s="33"/>
      <c r="D49" s="33"/>
      <c r="E49" s="33"/>
      <c r="F49" s="34"/>
      <c r="G49" s="34"/>
      <c r="H49" s="5"/>
      <c r="I49" s="6"/>
      <c r="J49" s="3"/>
      <c r="K49" s="33"/>
      <c r="L49" s="33"/>
    </row>
    <row r="50" spans="1:19">
      <c r="A50" s="3"/>
      <c r="B50" s="32"/>
      <c r="C50" s="32"/>
      <c r="D50" s="32"/>
      <c r="E50" s="32"/>
      <c r="F50" s="34"/>
      <c r="G50" s="34"/>
      <c r="H50" s="5"/>
      <c r="I50" s="6"/>
      <c r="J50" s="3"/>
      <c r="K50" s="33"/>
      <c r="L50" s="33"/>
    </row>
    <row r="51" spans="1:19">
      <c r="A51" s="3"/>
      <c r="B51" s="32"/>
      <c r="C51" s="32"/>
      <c r="D51" s="32"/>
      <c r="E51" s="32"/>
      <c r="F51" s="34"/>
      <c r="G51" s="34"/>
      <c r="H51" s="5"/>
      <c r="I51" s="6"/>
      <c r="J51" s="3"/>
      <c r="K51" s="33"/>
      <c r="L51" s="33"/>
    </row>
    <row r="52" spans="1:19" ht="21" customHeight="1">
      <c r="A52" s="4"/>
      <c r="B52" s="32"/>
      <c r="C52" s="32"/>
      <c r="D52" s="32"/>
      <c r="E52" s="32"/>
      <c r="F52" s="32"/>
      <c r="G52" s="32"/>
      <c r="H52" s="1"/>
      <c r="I52" s="1"/>
      <c r="J52" s="3"/>
      <c r="K52" s="32"/>
      <c r="L52" s="32"/>
      <c r="M52" s="23">
        <f>K38</f>
        <v>0</v>
      </c>
      <c r="N52" s="26">
        <f>SUM(M52-J52)</f>
        <v>0</v>
      </c>
      <c r="O52" s="23"/>
    </row>
    <row r="53" spans="1:19">
      <c r="A53" s="4"/>
      <c r="B53" s="32"/>
      <c r="C53" s="32"/>
      <c r="D53" s="32"/>
      <c r="E53" s="32"/>
      <c r="F53" s="32"/>
      <c r="G53" s="32"/>
      <c r="H53" s="1"/>
      <c r="I53" s="1"/>
      <c r="J53" s="3"/>
      <c r="K53" s="32"/>
      <c r="L53" s="32"/>
    </row>
    <row r="54" spans="1:19" ht="19.149999999999999" customHeight="1">
      <c r="A54" s="4"/>
      <c r="B54" s="32"/>
      <c r="C54" s="32"/>
      <c r="D54" s="32"/>
      <c r="E54" s="32"/>
      <c r="F54" s="32"/>
      <c r="G54" s="32"/>
      <c r="H54" s="6"/>
      <c r="I54" s="1"/>
      <c r="J54" s="3"/>
      <c r="K54" s="32"/>
      <c r="L54" s="32"/>
    </row>
    <row r="55" spans="1:19">
      <c r="A55" s="4"/>
      <c r="B55" s="32"/>
      <c r="C55" s="32"/>
      <c r="D55" s="32"/>
      <c r="E55" s="32"/>
      <c r="F55" s="32"/>
      <c r="G55" s="32"/>
      <c r="H55" s="6"/>
      <c r="I55" s="1"/>
      <c r="J55" s="3"/>
      <c r="K55" s="32"/>
      <c r="L55" s="32"/>
    </row>
    <row r="56" spans="1:19" ht="23.45" customHeight="1">
      <c r="A56" s="4"/>
      <c r="B56" s="32"/>
      <c r="C56" s="32"/>
      <c r="D56" s="32"/>
      <c r="E56" s="32"/>
      <c r="F56" s="32"/>
      <c r="G56" s="32"/>
      <c r="H56" s="6"/>
      <c r="I56" s="1"/>
      <c r="J56" s="3"/>
      <c r="K56" s="32"/>
      <c r="L56" s="32"/>
    </row>
    <row r="57" spans="1:19">
      <c r="A57" s="4"/>
      <c r="B57" s="32"/>
      <c r="C57" s="32"/>
      <c r="D57" s="32"/>
      <c r="E57" s="32"/>
      <c r="F57" s="32"/>
      <c r="G57" s="32"/>
      <c r="H57" s="6"/>
      <c r="I57" s="1"/>
      <c r="J57" s="35"/>
      <c r="K57" s="35"/>
      <c r="L57" s="35"/>
    </row>
    <row r="58" spans="1:19" ht="23.2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spans="1:19" ht="35.2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</row>
    <row r="60" spans="1:19" ht="22.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</row>
    <row r="61" spans="1:19" ht="18.75" customHeight="1">
      <c r="H61" s="7"/>
      <c r="K61" s="36"/>
      <c r="L61" s="36"/>
    </row>
    <row r="62" spans="1:19">
      <c r="H62" s="7"/>
      <c r="K62" s="36"/>
      <c r="L62" s="36"/>
    </row>
  </sheetData>
  <mergeCells count="133">
    <mergeCell ref="B57:E57"/>
    <mergeCell ref="F57:G57"/>
    <mergeCell ref="J57:L57"/>
    <mergeCell ref="A58:L58"/>
    <mergeCell ref="A59:L59"/>
    <mergeCell ref="M59:S59"/>
    <mergeCell ref="A60:L60"/>
    <mergeCell ref="K61:L61"/>
    <mergeCell ref="K62:L62"/>
    <mergeCell ref="B54:E54"/>
    <mergeCell ref="F54:G54"/>
    <mergeCell ref="K54:L54"/>
    <mergeCell ref="B55:E55"/>
    <mergeCell ref="F55:G55"/>
    <mergeCell ref="K55:L55"/>
    <mergeCell ref="B56:E56"/>
    <mergeCell ref="F56:G56"/>
    <mergeCell ref="K56:L56"/>
    <mergeCell ref="B51:E51"/>
    <mergeCell ref="F51:G51"/>
    <mergeCell ref="K51:L51"/>
    <mergeCell ref="B52:E52"/>
    <mergeCell ref="F52:G52"/>
    <mergeCell ref="K52:L52"/>
    <mergeCell ref="B53:E53"/>
    <mergeCell ref="F53:G53"/>
    <mergeCell ref="K53:L53"/>
    <mergeCell ref="B48:E48"/>
    <mergeCell ref="F48:G48"/>
    <mergeCell ref="K48:L48"/>
    <mergeCell ref="B49:E49"/>
    <mergeCell ref="F49:G49"/>
    <mergeCell ref="K49:L49"/>
    <mergeCell ref="B50:E50"/>
    <mergeCell ref="F50:G50"/>
    <mergeCell ref="K50:L50"/>
    <mergeCell ref="B45:E45"/>
    <mergeCell ref="F45:G45"/>
    <mergeCell ref="K45:L45"/>
    <mergeCell ref="B46:E46"/>
    <mergeCell ref="F46:G46"/>
    <mergeCell ref="K46:L46"/>
    <mergeCell ref="B47:E47"/>
    <mergeCell ref="F47:G47"/>
    <mergeCell ref="K47:L47"/>
    <mergeCell ref="B42:E42"/>
    <mergeCell ref="F42:G42"/>
    <mergeCell ref="K42:L42"/>
    <mergeCell ref="B43:E43"/>
    <mergeCell ref="F43:G43"/>
    <mergeCell ref="K43:L43"/>
    <mergeCell ref="B44:E44"/>
    <mergeCell ref="F44:G44"/>
    <mergeCell ref="K44:L44"/>
    <mergeCell ref="A38:J38"/>
    <mergeCell ref="K38:L38"/>
    <mergeCell ref="B39:E39"/>
    <mergeCell ref="F39:G39"/>
    <mergeCell ref="K39:L39"/>
    <mergeCell ref="B40:E40"/>
    <mergeCell ref="F40:G40"/>
    <mergeCell ref="K40:L40"/>
    <mergeCell ref="B41:E41"/>
    <mergeCell ref="F41:G41"/>
    <mergeCell ref="K41:L41"/>
    <mergeCell ref="B33:G33"/>
    <mergeCell ref="K33:L33"/>
    <mergeCell ref="B34:G34"/>
    <mergeCell ref="K34:L34"/>
    <mergeCell ref="B35:G35"/>
    <mergeCell ref="K35:L35"/>
    <mergeCell ref="A36:G36"/>
    <mergeCell ref="K36:L36"/>
    <mergeCell ref="A37:G37"/>
    <mergeCell ref="K37:L37"/>
    <mergeCell ref="B28:G28"/>
    <mergeCell ref="K28:L28"/>
    <mergeCell ref="B29:G29"/>
    <mergeCell ref="K29:L29"/>
    <mergeCell ref="B30:G30"/>
    <mergeCell ref="K30:L30"/>
    <mergeCell ref="B31:G31"/>
    <mergeCell ref="K31:L31"/>
    <mergeCell ref="B32:G32"/>
    <mergeCell ref="K32:L32"/>
    <mergeCell ref="B23:G23"/>
    <mergeCell ref="K23:L23"/>
    <mergeCell ref="B24:G24"/>
    <mergeCell ref="K24:L24"/>
    <mergeCell ref="B25:G25"/>
    <mergeCell ref="K25:L25"/>
    <mergeCell ref="B26:G26"/>
    <mergeCell ref="K26:L26"/>
    <mergeCell ref="B27:G27"/>
    <mergeCell ref="K27:L27"/>
    <mergeCell ref="A18:L18"/>
    <mergeCell ref="B19:G19"/>
    <mergeCell ref="K19:L19"/>
    <mergeCell ref="B20:G20"/>
    <mergeCell ref="K20:L20"/>
    <mergeCell ref="B21:G21"/>
    <mergeCell ref="K21:L21"/>
    <mergeCell ref="B22:G22"/>
    <mergeCell ref="K22:L22"/>
    <mergeCell ref="B13:G13"/>
    <mergeCell ref="K13:L13"/>
    <mergeCell ref="B14:G14"/>
    <mergeCell ref="K14:L14"/>
    <mergeCell ref="B15:G15"/>
    <mergeCell ref="K15:L15"/>
    <mergeCell ref="B16:G16"/>
    <mergeCell ref="K16:L16"/>
    <mergeCell ref="B17:G17"/>
    <mergeCell ref="K17:L17"/>
    <mergeCell ref="A7:L7"/>
    <mergeCell ref="B8:G8"/>
    <mergeCell ref="B9:J9"/>
    <mergeCell ref="K9:L9"/>
    <mergeCell ref="A10:L10"/>
    <mergeCell ref="B11:G11"/>
    <mergeCell ref="K11:L11"/>
    <mergeCell ref="B12:G12"/>
    <mergeCell ref="K12:L12"/>
    <mergeCell ref="A1:L1"/>
    <mergeCell ref="A2:L2"/>
    <mergeCell ref="A3:F3"/>
    <mergeCell ref="G3:L3"/>
    <mergeCell ref="A4:F4"/>
    <mergeCell ref="G4:L4"/>
    <mergeCell ref="A5:F5"/>
    <mergeCell ref="G5:L5"/>
    <mergeCell ref="A6:F6"/>
    <mergeCell ref="G6:L6"/>
  </mergeCells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5"/>
  <sheetViews>
    <sheetView tabSelected="1" workbookViewId="0">
      <selection activeCell="O8" sqref="O8"/>
    </sheetView>
  </sheetViews>
  <sheetFormatPr defaultColWidth="9" defaultRowHeight="15"/>
  <cols>
    <col min="1" max="1" width="3.28515625" customWidth="1"/>
    <col min="2" max="2" width="6.140625" customWidth="1"/>
    <col min="3" max="3" width="4.42578125" customWidth="1"/>
    <col min="4" max="4" width="7.5703125" customWidth="1"/>
    <col min="5" max="5" width="7" customWidth="1"/>
    <col min="6" max="6" width="11" customWidth="1"/>
    <col min="7" max="7" width="9.85546875" customWidth="1"/>
    <col min="8" max="8" width="28.5703125" customWidth="1"/>
    <col min="9" max="9" width="8.7109375" customWidth="1"/>
    <col min="10" max="10" width="12.5703125" customWidth="1"/>
    <col min="11" max="11" width="22.42578125" customWidth="1"/>
    <col min="12" max="12" width="9.85546875" customWidth="1"/>
    <col min="14" max="14" width="10" customWidth="1"/>
  </cols>
  <sheetData>
    <row r="1" spans="1:19" ht="19.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2"/>
      <c r="N1" s="2"/>
      <c r="O1" s="2"/>
      <c r="P1" s="2"/>
      <c r="Q1" s="2"/>
      <c r="R1" s="2"/>
      <c r="S1" s="2"/>
    </row>
    <row r="2" spans="1:19" ht="18.7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2"/>
      <c r="N2" s="2"/>
      <c r="O2" s="2"/>
      <c r="P2" s="2"/>
      <c r="Q2" s="2"/>
      <c r="R2" s="2"/>
      <c r="S2" s="2"/>
    </row>
    <row r="3" spans="1:19" ht="18.75">
      <c r="A3" s="37" t="s">
        <v>2</v>
      </c>
      <c r="B3" s="37"/>
      <c r="C3" s="37"/>
      <c r="D3" s="37"/>
      <c r="E3" s="37"/>
      <c r="F3" s="37"/>
      <c r="G3" s="37">
        <v>3661</v>
      </c>
      <c r="H3" s="37"/>
      <c r="I3" s="37"/>
      <c r="J3" s="37"/>
      <c r="K3" s="37"/>
      <c r="L3" s="37"/>
      <c r="M3" s="2"/>
      <c r="N3" s="2"/>
      <c r="O3" s="2"/>
      <c r="P3" s="2"/>
      <c r="Q3" s="2"/>
      <c r="R3" s="2"/>
      <c r="S3" s="2"/>
    </row>
    <row r="4" spans="1:19" ht="18.75">
      <c r="A4" s="37" t="s">
        <v>3</v>
      </c>
      <c r="B4" s="37"/>
      <c r="C4" s="37"/>
      <c r="D4" s="37"/>
      <c r="E4" s="37"/>
      <c r="F4" s="37"/>
      <c r="G4" s="37">
        <v>503</v>
      </c>
      <c r="H4" s="37"/>
      <c r="I4" s="37"/>
      <c r="J4" s="37"/>
      <c r="K4" s="37"/>
      <c r="L4" s="37"/>
      <c r="M4" s="2"/>
      <c r="N4" s="2"/>
      <c r="O4" s="2"/>
      <c r="P4" s="2"/>
      <c r="Q4" s="2"/>
      <c r="R4" s="2"/>
      <c r="S4" s="2"/>
    </row>
    <row r="5" spans="1:19" ht="18.75">
      <c r="A5" s="37" t="s">
        <v>4</v>
      </c>
      <c r="B5" s="37"/>
      <c r="C5" s="37"/>
      <c r="D5" s="37"/>
      <c r="E5" s="37"/>
      <c r="F5" s="37"/>
      <c r="G5" s="37">
        <v>151</v>
      </c>
      <c r="H5" s="37"/>
      <c r="I5" s="37"/>
      <c r="J5" s="37"/>
      <c r="K5" s="37"/>
      <c r="L5" s="37"/>
      <c r="M5" s="2"/>
      <c r="N5" s="2"/>
      <c r="O5" s="2"/>
      <c r="P5" s="2"/>
      <c r="Q5" s="2"/>
      <c r="R5" s="2"/>
      <c r="S5" s="2"/>
    </row>
    <row r="6" spans="1:19" ht="18.75">
      <c r="A6" s="38" t="s">
        <v>5</v>
      </c>
      <c r="B6" s="39"/>
      <c r="C6" s="39"/>
      <c r="D6" s="39"/>
      <c r="E6" s="39"/>
      <c r="F6" s="40"/>
      <c r="G6" s="41">
        <v>4252500</v>
      </c>
      <c r="H6" s="42"/>
      <c r="I6" s="42"/>
      <c r="J6" s="42"/>
      <c r="K6" s="42"/>
      <c r="L6" s="43"/>
      <c r="M6" s="2"/>
      <c r="N6" s="20"/>
      <c r="O6" s="2"/>
      <c r="P6" s="2"/>
      <c r="Q6" s="2"/>
      <c r="R6" s="2"/>
      <c r="S6" s="2"/>
    </row>
    <row r="7" spans="1:19" ht="18.75">
      <c r="A7" s="44" t="s">
        <v>6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6"/>
      <c r="M7" s="2"/>
      <c r="N7" s="2"/>
      <c r="O7" s="2"/>
      <c r="P7" s="2"/>
      <c r="Q7" s="2"/>
      <c r="R7" s="2"/>
      <c r="S7" s="2"/>
    </row>
    <row r="8" spans="1:19" ht="42" customHeight="1">
      <c r="A8" s="12" t="s">
        <v>7</v>
      </c>
      <c r="B8" s="47" t="s">
        <v>8</v>
      </c>
      <c r="C8" s="48"/>
      <c r="D8" s="48"/>
      <c r="E8" s="48"/>
      <c r="F8" s="48"/>
      <c r="G8" s="49"/>
      <c r="H8" s="12" t="s">
        <v>9</v>
      </c>
      <c r="I8" s="12" t="s">
        <v>10</v>
      </c>
      <c r="J8" s="12" t="s">
        <v>11</v>
      </c>
      <c r="K8" s="12"/>
      <c r="L8" s="12" t="s">
        <v>12</v>
      </c>
      <c r="M8" s="2"/>
      <c r="N8" s="2"/>
      <c r="O8" s="2"/>
      <c r="P8" s="2"/>
      <c r="Q8" s="2"/>
      <c r="R8" s="2"/>
      <c r="S8" s="2"/>
    </row>
    <row r="9" spans="1:19" ht="18.75">
      <c r="A9" s="13"/>
      <c r="B9" s="38" t="s">
        <v>13</v>
      </c>
      <c r="C9" s="39"/>
      <c r="D9" s="39"/>
      <c r="E9" s="39"/>
      <c r="F9" s="39"/>
      <c r="G9" s="39"/>
      <c r="H9" s="39"/>
      <c r="I9" s="39"/>
      <c r="J9" s="40"/>
      <c r="K9" s="50">
        <f>G6*60%</f>
        <v>2551500</v>
      </c>
      <c r="L9" s="51"/>
      <c r="M9" s="2"/>
      <c r="N9" s="2"/>
      <c r="O9" s="2"/>
      <c r="P9" s="2"/>
      <c r="Q9" s="2"/>
      <c r="R9" s="2"/>
      <c r="S9" s="2"/>
    </row>
    <row r="10" spans="1:19" ht="20.25">
      <c r="A10" s="52" t="s">
        <v>14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4"/>
      <c r="M10" s="2"/>
      <c r="N10" s="2"/>
      <c r="O10" s="2"/>
      <c r="P10" s="2"/>
      <c r="Q10" s="2"/>
      <c r="R10" s="2"/>
      <c r="S10" s="2"/>
    </row>
    <row r="11" spans="1:19" ht="23.1" customHeight="1">
      <c r="A11" s="14">
        <v>1</v>
      </c>
      <c r="B11" s="55" t="s">
        <v>15</v>
      </c>
      <c r="C11" s="56"/>
      <c r="D11" s="56"/>
      <c r="E11" s="56"/>
      <c r="F11" s="56"/>
      <c r="G11" s="57"/>
      <c r="H11" s="15" t="s">
        <v>16</v>
      </c>
      <c r="I11" s="19" t="s">
        <v>17</v>
      </c>
      <c r="J11" s="14">
        <v>50</v>
      </c>
      <c r="K11" s="55" t="s">
        <v>18</v>
      </c>
      <c r="L11" s="57"/>
      <c r="M11" s="2"/>
      <c r="N11" s="2"/>
      <c r="O11" s="2"/>
      <c r="P11" s="2"/>
      <c r="Q11" s="2"/>
      <c r="R11" s="2"/>
      <c r="S11" s="2"/>
    </row>
    <row r="12" spans="1:19" ht="36.950000000000003" customHeight="1">
      <c r="A12" s="14">
        <v>2</v>
      </c>
      <c r="B12" s="58" t="s">
        <v>19</v>
      </c>
      <c r="C12" s="59"/>
      <c r="D12" s="59"/>
      <c r="E12" s="59"/>
      <c r="F12" s="59"/>
      <c r="G12" s="60"/>
      <c r="H12" s="16" t="s">
        <v>20</v>
      </c>
      <c r="I12" s="19" t="s">
        <v>17</v>
      </c>
      <c r="J12" s="14">
        <v>150000</v>
      </c>
      <c r="K12" s="55" t="s">
        <v>18</v>
      </c>
      <c r="L12" s="57"/>
      <c r="M12" s="2"/>
      <c r="N12" s="2"/>
      <c r="O12" s="2"/>
      <c r="P12" s="2"/>
      <c r="Q12" s="2"/>
      <c r="R12" s="2"/>
      <c r="S12" s="2"/>
    </row>
    <row r="13" spans="1:19" ht="42" customHeight="1">
      <c r="A13" s="14">
        <v>3</v>
      </c>
      <c r="B13" s="58" t="s">
        <v>21</v>
      </c>
      <c r="C13" s="59"/>
      <c r="D13" s="59"/>
      <c r="E13" s="59"/>
      <c r="F13" s="59"/>
      <c r="G13" s="60"/>
      <c r="H13" s="16" t="s">
        <v>22</v>
      </c>
      <c r="I13" s="19" t="s">
        <v>17</v>
      </c>
      <c r="J13" s="14">
        <v>615700</v>
      </c>
      <c r="K13" s="55" t="s">
        <v>18</v>
      </c>
      <c r="L13" s="57"/>
      <c r="M13" s="2"/>
      <c r="N13" s="2"/>
      <c r="O13" s="2"/>
      <c r="P13" s="2"/>
      <c r="Q13" s="2"/>
      <c r="R13" s="2"/>
      <c r="S13" s="2"/>
    </row>
    <row r="14" spans="1:19" ht="18" customHeight="1">
      <c r="A14" s="14">
        <v>4</v>
      </c>
      <c r="B14" s="55" t="s">
        <v>23</v>
      </c>
      <c r="C14" s="56"/>
      <c r="D14" s="56"/>
      <c r="E14" s="56"/>
      <c r="F14" s="56"/>
      <c r="G14" s="57"/>
      <c r="H14" s="15" t="s">
        <v>24</v>
      </c>
      <c r="I14" s="19" t="s">
        <v>17</v>
      </c>
      <c r="J14" s="21">
        <v>100000</v>
      </c>
      <c r="K14" s="55" t="s">
        <v>18</v>
      </c>
      <c r="L14" s="57"/>
      <c r="M14" s="2"/>
      <c r="N14" s="2"/>
      <c r="O14" s="2"/>
      <c r="P14" s="2"/>
      <c r="Q14" s="2"/>
      <c r="R14" s="2"/>
      <c r="S14" s="2"/>
    </row>
    <row r="15" spans="1:19" ht="39" customHeight="1">
      <c r="A15" s="14">
        <v>5</v>
      </c>
      <c r="B15" s="58" t="s">
        <v>25</v>
      </c>
      <c r="C15" s="59"/>
      <c r="D15" s="59"/>
      <c r="E15" s="59"/>
      <c r="F15" s="59"/>
      <c r="G15" s="60"/>
      <c r="H15" s="15" t="s">
        <v>26</v>
      </c>
      <c r="I15" s="19" t="s">
        <v>17</v>
      </c>
      <c r="J15" s="21">
        <v>400000</v>
      </c>
      <c r="K15" s="55" t="s">
        <v>18</v>
      </c>
      <c r="L15" s="57"/>
      <c r="M15" s="2"/>
      <c r="N15" s="2"/>
      <c r="O15" s="2"/>
      <c r="P15" s="2"/>
      <c r="Q15" s="2"/>
      <c r="R15" s="2"/>
      <c r="S15" s="2"/>
    </row>
    <row r="16" spans="1:19" ht="18.75">
      <c r="A16" s="14">
        <v>6</v>
      </c>
      <c r="B16" s="55" t="s">
        <v>27</v>
      </c>
      <c r="C16" s="56"/>
      <c r="D16" s="56"/>
      <c r="E16" s="56"/>
      <c r="F16" s="56"/>
      <c r="G16" s="57"/>
      <c r="H16" s="15" t="s">
        <v>28</v>
      </c>
      <c r="I16" s="19" t="s">
        <v>17</v>
      </c>
      <c r="J16" s="21">
        <v>10000</v>
      </c>
      <c r="K16" s="55" t="s">
        <v>18</v>
      </c>
      <c r="L16" s="57"/>
      <c r="M16" s="2"/>
      <c r="N16" s="2"/>
      <c r="O16" s="2"/>
      <c r="P16" s="2"/>
      <c r="Q16" s="2"/>
      <c r="R16" s="2"/>
      <c r="S16" s="2"/>
    </row>
    <row r="17" spans="1:19" ht="18" customHeight="1">
      <c r="A17" s="15"/>
      <c r="B17" s="55"/>
      <c r="C17" s="56"/>
      <c r="D17" s="56"/>
      <c r="E17" s="56"/>
      <c r="F17" s="56"/>
      <c r="G17" s="57"/>
      <c r="H17" s="17" t="s">
        <v>29</v>
      </c>
      <c r="I17" s="17"/>
      <c r="J17" s="22">
        <f>SUM(J11+J12+J13+J14+J15+J16)</f>
        <v>1275750</v>
      </c>
      <c r="K17" s="61"/>
      <c r="L17" s="62"/>
      <c r="M17" s="23">
        <f>K9/2</f>
        <v>1275750</v>
      </c>
      <c r="N17" s="20">
        <f>SUM(J17-M17)</f>
        <v>0</v>
      </c>
      <c r="O17" s="23"/>
      <c r="P17" s="2"/>
      <c r="Q17" s="2"/>
      <c r="R17" s="2"/>
      <c r="S17" s="2"/>
    </row>
    <row r="18" spans="1:19" ht="21.75" customHeight="1">
      <c r="A18" s="63" t="s">
        <v>30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5"/>
      <c r="M18" s="2"/>
      <c r="N18" s="2"/>
      <c r="O18" s="2"/>
      <c r="P18" s="2"/>
      <c r="Q18" s="2"/>
      <c r="R18" s="2"/>
      <c r="S18" s="2"/>
    </row>
    <row r="19" spans="1:19" ht="35.25" customHeight="1">
      <c r="A19" s="14">
        <v>1</v>
      </c>
      <c r="B19" s="58" t="s">
        <v>31</v>
      </c>
      <c r="C19" s="59"/>
      <c r="D19" s="59"/>
      <c r="E19" s="59"/>
      <c r="F19" s="59"/>
      <c r="G19" s="60"/>
      <c r="H19" s="16" t="s">
        <v>32</v>
      </c>
      <c r="I19" s="19" t="s">
        <v>17</v>
      </c>
      <c r="J19" s="14">
        <v>50</v>
      </c>
      <c r="K19" s="55" t="s">
        <v>33</v>
      </c>
      <c r="L19" s="57"/>
      <c r="M19" s="2"/>
      <c r="N19" s="2"/>
      <c r="O19" s="2"/>
      <c r="P19" s="2"/>
      <c r="Q19" s="2"/>
      <c r="R19" s="2"/>
      <c r="S19" s="2"/>
    </row>
    <row r="20" spans="1:19" ht="18.75">
      <c r="A20" s="14">
        <v>2</v>
      </c>
      <c r="B20" s="55" t="s">
        <v>34</v>
      </c>
      <c r="C20" s="56"/>
      <c r="D20" s="56"/>
      <c r="E20" s="56"/>
      <c r="F20" s="56"/>
      <c r="G20" s="57"/>
      <c r="H20" s="15" t="s">
        <v>35</v>
      </c>
      <c r="I20" s="19" t="s">
        <v>17</v>
      </c>
      <c r="J20" s="14">
        <v>70000</v>
      </c>
      <c r="K20" s="55" t="s">
        <v>33</v>
      </c>
      <c r="L20" s="57"/>
      <c r="M20" s="2"/>
      <c r="N20" s="2"/>
      <c r="O20" s="2"/>
      <c r="P20" s="2"/>
      <c r="Q20" s="2"/>
      <c r="R20" s="2"/>
      <c r="S20" s="2"/>
    </row>
    <row r="21" spans="1:19" ht="36" customHeight="1">
      <c r="A21" s="14">
        <v>3</v>
      </c>
      <c r="B21" s="58" t="s">
        <v>36</v>
      </c>
      <c r="C21" s="59"/>
      <c r="D21" s="59"/>
      <c r="E21" s="59"/>
      <c r="F21" s="59"/>
      <c r="G21" s="60"/>
      <c r="H21" s="15" t="s">
        <v>37</v>
      </c>
      <c r="I21" s="19" t="s">
        <v>17</v>
      </c>
      <c r="J21" s="14">
        <v>150000</v>
      </c>
      <c r="K21" s="55" t="s">
        <v>33</v>
      </c>
      <c r="L21" s="57"/>
      <c r="M21" s="2"/>
      <c r="N21" s="2"/>
      <c r="O21" s="2"/>
      <c r="P21" s="2"/>
      <c r="Q21" s="2"/>
      <c r="R21" s="2"/>
      <c r="S21" s="2"/>
    </row>
    <row r="22" spans="1:19" ht="36" customHeight="1">
      <c r="A22" s="14">
        <v>4</v>
      </c>
      <c r="B22" s="58" t="s">
        <v>38</v>
      </c>
      <c r="C22" s="59"/>
      <c r="D22" s="59"/>
      <c r="E22" s="59"/>
      <c r="F22" s="59"/>
      <c r="G22" s="60"/>
      <c r="H22" s="16" t="s">
        <v>39</v>
      </c>
      <c r="I22" s="19" t="s">
        <v>17</v>
      </c>
      <c r="J22" s="14">
        <v>50</v>
      </c>
      <c r="K22" s="55" t="s">
        <v>33</v>
      </c>
      <c r="L22" s="57"/>
      <c r="M22" s="2"/>
      <c r="N22" s="2"/>
      <c r="O22" s="2"/>
      <c r="P22" s="2"/>
      <c r="Q22" s="2"/>
      <c r="R22" s="2"/>
      <c r="S22" s="2"/>
    </row>
    <row r="23" spans="1:19" ht="45.75" customHeight="1">
      <c r="A23" s="14">
        <v>5</v>
      </c>
      <c r="B23" s="55" t="s">
        <v>40</v>
      </c>
      <c r="C23" s="56"/>
      <c r="D23" s="56"/>
      <c r="E23" s="56"/>
      <c r="F23" s="56"/>
      <c r="G23" s="57"/>
      <c r="H23" s="16" t="s">
        <v>41</v>
      </c>
      <c r="I23" s="19" t="s">
        <v>17</v>
      </c>
      <c r="J23" s="14">
        <v>50000</v>
      </c>
      <c r="K23" s="55" t="s">
        <v>33</v>
      </c>
      <c r="L23" s="57"/>
      <c r="M23" s="2"/>
      <c r="N23" s="2"/>
      <c r="O23" s="2"/>
      <c r="P23" s="2"/>
      <c r="Q23" s="2"/>
      <c r="R23" s="2"/>
      <c r="S23" s="2"/>
    </row>
    <row r="24" spans="1:19" ht="20.25" customHeight="1">
      <c r="A24" s="14">
        <v>6</v>
      </c>
      <c r="B24" s="55" t="s">
        <v>42</v>
      </c>
      <c r="C24" s="56"/>
      <c r="D24" s="56"/>
      <c r="E24" s="56"/>
      <c r="F24" s="56"/>
      <c r="G24" s="57"/>
      <c r="H24" s="15" t="s">
        <v>43</v>
      </c>
      <c r="I24" s="19" t="s">
        <v>17</v>
      </c>
      <c r="J24" s="14">
        <v>50</v>
      </c>
      <c r="K24" s="55" t="s">
        <v>33</v>
      </c>
      <c r="L24" s="57"/>
      <c r="M24" s="2"/>
      <c r="N24" s="2"/>
      <c r="O24" s="2"/>
      <c r="P24" s="2"/>
      <c r="Q24" s="2"/>
      <c r="R24" s="2"/>
      <c r="S24" s="2"/>
    </row>
    <row r="25" spans="1:19" ht="39" customHeight="1">
      <c r="A25" s="14">
        <v>7</v>
      </c>
      <c r="B25" s="58" t="s">
        <v>44</v>
      </c>
      <c r="C25" s="59"/>
      <c r="D25" s="59"/>
      <c r="E25" s="59"/>
      <c r="F25" s="59"/>
      <c r="G25" s="60"/>
      <c r="H25" s="15" t="s">
        <v>45</v>
      </c>
      <c r="I25" s="19" t="s">
        <v>17</v>
      </c>
      <c r="J25" s="14">
        <v>399900</v>
      </c>
      <c r="K25" s="55" t="s">
        <v>33</v>
      </c>
      <c r="L25" s="57"/>
      <c r="M25" s="2"/>
      <c r="N25" s="2"/>
      <c r="O25" s="2"/>
      <c r="P25" s="2"/>
      <c r="Q25" s="2"/>
      <c r="R25" s="2"/>
      <c r="S25" s="2"/>
    </row>
    <row r="26" spans="1:19" ht="18.75">
      <c r="A26" s="14">
        <v>8</v>
      </c>
      <c r="B26" s="55" t="s">
        <v>46</v>
      </c>
      <c r="C26" s="56"/>
      <c r="D26" s="56"/>
      <c r="E26" s="56"/>
      <c r="F26" s="56"/>
      <c r="G26" s="57"/>
      <c r="H26" s="15" t="s">
        <v>47</v>
      </c>
      <c r="I26" s="19" t="s">
        <v>17</v>
      </c>
      <c r="J26" s="14">
        <v>50000</v>
      </c>
      <c r="K26" s="55" t="s">
        <v>33</v>
      </c>
      <c r="L26" s="57"/>
      <c r="M26" s="2"/>
      <c r="N26" s="2"/>
      <c r="O26" s="2"/>
      <c r="P26" s="2"/>
      <c r="Q26" s="2"/>
      <c r="R26" s="2"/>
      <c r="S26" s="2"/>
    </row>
    <row r="27" spans="1:19" ht="38.25" customHeight="1">
      <c r="A27" s="14">
        <v>9</v>
      </c>
      <c r="B27" s="58" t="s">
        <v>48</v>
      </c>
      <c r="C27" s="59"/>
      <c r="D27" s="59"/>
      <c r="E27" s="59"/>
      <c r="F27" s="59"/>
      <c r="G27" s="60"/>
      <c r="H27" s="15" t="s">
        <v>49</v>
      </c>
      <c r="I27" s="19" t="s">
        <v>17</v>
      </c>
      <c r="J27" s="14">
        <v>300000</v>
      </c>
      <c r="K27" s="55" t="s">
        <v>33</v>
      </c>
      <c r="L27" s="57"/>
      <c r="M27" s="2"/>
      <c r="N27" s="2"/>
      <c r="O27" s="2"/>
      <c r="P27" s="2"/>
      <c r="Q27" s="2"/>
      <c r="R27" s="2"/>
      <c r="S27" s="2"/>
    </row>
    <row r="28" spans="1:19" ht="38.25" customHeight="1">
      <c r="A28" s="14">
        <v>10</v>
      </c>
      <c r="B28" s="58" t="s">
        <v>50</v>
      </c>
      <c r="C28" s="59"/>
      <c r="D28" s="59"/>
      <c r="E28" s="59"/>
      <c r="F28" s="59"/>
      <c r="G28" s="60"/>
      <c r="H28" s="15" t="s">
        <v>51</v>
      </c>
      <c r="I28" s="19" t="s">
        <v>17</v>
      </c>
      <c r="J28" s="14">
        <v>50000</v>
      </c>
      <c r="K28" s="55" t="s">
        <v>33</v>
      </c>
      <c r="L28" s="57"/>
      <c r="M28" s="2"/>
      <c r="N28" s="2"/>
      <c r="O28" s="2"/>
      <c r="P28" s="2"/>
      <c r="Q28" s="2"/>
      <c r="R28" s="2"/>
      <c r="S28" s="2"/>
    </row>
    <row r="29" spans="1:19" ht="31.5" customHeight="1">
      <c r="A29" s="14">
        <v>11</v>
      </c>
      <c r="B29" s="55" t="s">
        <v>52</v>
      </c>
      <c r="C29" s="56"/>
      <c r="D29" s="56"/>
      <c r="E29" s="56"/>
      <c r="F29" s="56"/>
      <c r="G29" s="57"/>
      <c r="H29" s="15" t="s">
        <v>53</v>
      </c>
      <c r="I29" s="19" t="s">
        <v>17</v>
      </c>
      <c r="J29" s="14">
        <v>200000</v>
      </c>
      <c r="K29" s="55" t="s">
        <v>33</v>
      </c>
      <c r="L29" s="57"/>
      <c r="M29" s="2"/>
      <c r="N29" s="2"/>
      <c r="O29" s="2"/>
      <c r="P29" s="2"/>
      <c r="Q29" s="2"/>
      <c r="R29" s="2"/>
      <c r="S29" s="2"/>
    </row>
    <row r="30" spans="1:19" ht="31.5" customHeight="1">
      <c r="A30" s="14">
        <v>12</v>
      </c>
      <c r="B30" s="55" t="s">
        <v>54</v>
      </c>
      <c r="C30" s="56"/>
      <c r="D30" s="56"/>
      <c r="E30" s="56"/>
      <c r="F30" s="56"/>
      <c r="G30" s="57"/>
      <c r="H30" s="15" t="s">
        <v>55</v>
      </c>
      <c r="I30" s="19" t="s">
        <v>17</v>
      </c>
      <c r="J30" s="14">
        <v>5700</v>
      </c>
      <c r="K30" s="55" t="s">
        <v>33</v>
      </c>
      <c r="L30" s="57"/>
      <c r="M30" s="2"/>
      <c r="N30" s="2"/>
      <c r="O30" s="2"/>
      <c r="P30" s="2"/>
      <c r="Q30" s="2"/>
      <c r="R30" s="2"/>
      <c r="S30" s="2"/>
    </row>
    <row r="31" spans="1:19" ht="18" customHeight="1">
      <c r="A31" s="55"/>
      <c r="B31" s="56"/>
      <c r="C31" s="56"/>
      <c r="D31" s="56"/>
      <c r="E31" s="56"/>
      <c r="F31" s="56"/>
      <c r="G31" s="57"/>
      <c r="H31" s="12" t="s">
        <v>56</v>
      </c>
      <c r="I31" s="12" t="s">
        <v>57</v>
      </c>
      <c r="J31" s="14">
        <f>SUM(J19:J30)</f>
        <v>1275750</v>
      </c>
      <c r="K31" s="55"/>
      <c r="L31" s="57"/>
      <c r="M31" s="2">
        <f>K9/2</f>
        <v>1275750</v>
      </c>
      <c r="N31" s="23">
        <f>J31-M31</f>
        <v>0</v>
      </c>
      <c r="O31" s="2"/>
      <c r="P31" s="2"/>
      <c r="Q31" s="2"/>
      <c r="R31" s="2"/>
      <c r="S31" s="2"/>
    </row>
    <row r="32" spans="1:19" ht="18.75">
      <c r="A32" s="55"/>
      <c r="B32" s="56"/>
      <c r="C32" s="56"/>
      <c r="D32" s="56"/>
      <c r="E32" s="56"/>
      <c r="F32" s="56"/>
      <c r="G32" s="57"/>
      <c r="H32" s="12" t="s">
        <v>58</v>
      </c>
      <c r="I32" s="12"/>
      <c r="J32" s="14">
        <f>J31+J17</f>
        <v>2551500</v>
      </c>
      <c r="K32" s="55"/>
      <c r="L32" s="57"/>
      <c r="M32" s="23">
        <f>K9</f>
        <v>2551500</v>
      </c>
      <c r="N32" s="23"/>
      <c r="O32" s="23"/>
      <c r="P32" s="2"/>
      <c r="Q32" s="2"/>
      <c r="R32" s="2"/>
      <c r="S32" s="2"/>
    </row>
    <row r="33" spans="1:19" ht="18.75">
      <c r="A33" s="66" t="s">
        <v>59</v>
      </c>
      <c r="B33" s="67"/>
      <c r="C33" s="67"/>
      <c r="D33" s="67"/>
      <c r="E33" s="67"/>
      <c r="F33" s="67"/>
      <c r="G33" s="67"/>
      <c r="H33" s="67"/>
      <c r="I33" s="67"/>
      <c r="J33" s="68"/>
      <c r="K33" s="69">
        <f>G6*40%</f>
        <v>1701000</v>
      </c>
      <c r="L33" s="70"/>
      <c r="M33" s="2"/>
      <c r="N33" s="2"/>
      <c r="O33" s="2"/>
      <c r="P33" s="2"/>
      <c r="Q33" s="2"/>
      <c r="R33" s="2"/>
      <c r="S33" s="2"/>
    </row>
    <row r="34" spans="1:19" ht="38.1" customHeight="1">
      <c r="A34" s="14">
        <v>1</v>
      </c>
      <c r="B34" s="58" t="s">
        <v>60</v>
      </c>
      <c r="C34" s="59"/>
      <c r="D34" s="59"/>
      <c r="E34" s="60"/>
      <c r="F34" s="66" t="s">
        <v>61</v>
      </c>
      <c r="G34" s="68"/>
      <c r="H34" s="16" t="s">
        <v>62</v>
      </c>
      <c r="I34" s="19" t="s">
        <v>17</v>
      </c>
      <c r="J34" s="14">
        <v>10000</v>
      </c>
      <c r="K34" s="58" t="s">
        <v>63</v>
      </c>
      <c r="L34" s="60"/>
      <c r="M34" s="2"/>
      <c r="N34" s="2"/>
      <c r="O34" s="2"/>
      <c r="P34" s="2"/>
      <c r="Q34" s="2"/>
      <c r="R34" s="2"/>
      <c r="S34" s="2"/>
    </row>
    <row r="35" spans="1:19" ht="56.1" customHeight="1">
      <c r="A35" s="14">
        <v>2</v>
      </c>
      <c r="B35" s="71" t="s">
        <v>64</v>
      </c>
      <c r="C35" s="72"/>
      <c r="D35" s="72"/>
      <c r="E35" s="73"/>
      <c r="F35" s="74" t="s">
        <v>65</v>
      </c>
      <c r="G35" s="75"/>
      <c r="H35" s="18" t="s">
        <v>66</v>
      </c>
      <c r="I35" s="24" t="s">
        <v>17</v>
      </c>
      <c r="J35" s="25">
        <v>100000</v>
      </c>
      <c r="K35" s="58" t="s">
        <v>63</v>
      </c>
      <c r="L35" s="60"/>
      <c r="M35" s="2"/>
      <c r="N35" s="2"/>
      <c r="O35" s="2"/>
      <c r="P35" s="2"/>
      <c r="Q35" s="2"/>
      <c r="R35" s="2"/>
      <c r="S35" s="2"/>
    </row>
    <row r="36" spans="1:19" ht="41.25" customHeight="1">
      <c r="A36" s="14">
        <v>3</v>
      </c>
      <c r="B36" s="55" t="s">
        <v>67</v>
      </c>
      <c r="C36" s="56"/>
      <c r="D36" s="56"/>
      <c r="E36" s="57"/>
      <c r="F36" s="66" t="s">
        <v>68</v>
      </c>
      <c r="G36" s="68"/>
      <c r="H36" s="16" t="s">
        <v>69</v>
      </c>
      <c r="I36" s="19" t="s">
        <v>17</v>
      </c>
      <c r="J36" s="14">
        <v>60000</v>
      </c>
      <c r="K36" s="58" t="s">
        <v>63</v>
      </c>
      <c r="L36" s="60"/>
      <c r="M36" s="2"/>
      <c r="N36" s="2"/>
      <c r="O36" s="2"/>
      <c r="P36" s="2"/>
      <c r="Q36" s="2"/>
      <c r="R36" s="2"/>
      <c r="S36" s="2"/>
    </row>
    <row r="37" spans="1:19" ht="45" customHeight="1">
      <c r="A37" s="14">
        <v>4</v>
      </c>
      <c r="B37" s="58" t="s">
        <v>70</v>
      </c>
      <c r="C37" s="59"/>
      <c r="D37" s="59"/>
      <c r="E37" s="60"/>
      <c r="F37" s="66" t="s">
        <v>65</v>
      </c>
      <c r="G37" s="68"/>
      <c r="H37" s="16" t="s">
        <v>71</v>
      </c>
      <c r="I37" s="19" t="s">
        <v>17</v>
      </c>
      <c r="J37" s="14">
        <v>100000</v>
      </c>
      <c r="K37" s="58" t="s">
        <v>63</v>
      </c>
      <c r="L37" s="60"/>
      <c r="M37" s="2"/>
      <c r="N37" s="2"/>
      <c r="O37" s="2"/>
      <c r="P37" s="2"/>
      <c r="Q37" s="2"/>
      <c r="R37" s="2"/>
      <c r="S37" s="2"/>
    </row>
    <row r="38" spans="1:19" ht="39" customHeight="1">
      <c r="A38" s="14">
        <v>6</v>
      </c>
      <c r="B38" s="55" t="s">
        <v>72</v>
      </c>
      <c r="C38" s="56"/>
      <c r="D38" s="56"/>
      <c r="E38" s="57"/>
      <c r="F38" s="66" t="s">
        <v>68</v>
      </c>
      <c r="G38" s="68"/>
      <c r="H38" s="16" t="s">
        <v>73</v>
      </c>
      <c r="I38" s="19" t="s">
        <v>17</v>
      </c>
      <c r="J38" s="14">
        <v>100000</v>
      </c>
      <c r="K38" s="58" t="s">
        <v>63</v>
      </c>
      <c r="L38" s="60"/>
      <c r="M38" s="2"/>
      <c r="N38" s="2"/>
      <c r="O38" s="2"/>
      <c r="P38" s="2"/>
      <c r="Q38" s="2"/>
      <c r="R38" s="2"/>
      <c r="S38" s="2"/>
    </row>
    <row r="39" spans="1:19" ht="36.950000000000003" customHeight="1">
      <c r="A39" s="14">
        <v>7</v>
      </c>
      <c r="B39" s="58" t="s">
        <v>74</v>
      </c>
      <c r="C39" s="59"/>
      <c r="D39" s="59"/>
      <c r="E39" s="60"/>
      <c r="F39" s="66" t="s">
        <v>75</v>
      </c>
      <c r="G39" s="68"/>
      <c r="H39" s="16" t="s">
        <v>76</v>
      </c>
      <c r="I39" s="19" t="s">
        <v>17</v>
      </c>
      <c r="J39" s="14">
        <v>150000</v>
      </c>
      <c r="K39" s="58" t="s">
        <v>77</v>
      </c>
      <c r="L39" s="60"/>
      <c r="M39" s="2"/>
      <c r="N39" s="2"/>
      <c r="O39" s="2"/>
      <c r="P39" s="2"/>
      <c r="Q39" s="2"/>
      <c r="R39" s="2"/>
      <c r="S39" s="2"/>
    </row>
    <row r="40" spans="1:19" ht="38.1" customHeight="1">
      <c r="A40" s="14">
        <v>8</v>
      </c>
      <c r="B40" s="58" t="s">
        <v>78</v>
      </c>
      <c r="C40" s="59"/>
      <c r="D40" s="59"/>
      <c r="E40" s="60"/>
      <c r="F40" s="66" t="s">
        <v>75</v>
      </c>
      <c r="G40" s="68"/>
      <c r="H40" s="16" t="s">
        <v>79</v>
      </c>
      <c r="I40" s="19" t="s">
        <v>17</v>
      </c>
      <c r="J40" s="14">
        <v>25000</v>
      </c>
      <c r="K40" s="58" t="s">
        <v>77</v>
      </c>
      <c r="L40" s="60"/>
      <c r="M40" s="2"/>
      <c r="N40" s="2"/>
      <c r="O40" s="2"/>
      <c r="P40" s="2"/>
      <c r="Q40" s="2"/>
      <c r="R40" s="2"/>
      <c r="S40" s="2"/>
    </row>
    <row r="41" spans="1:19" ht="38.1" customHeight="1">
      <c r="A41" s="14">
        <v>9</v>
      </c>
      <c r="B41" s="55" t="s">
        <v>72</v>
      </c>
      <c r="C41" s="56"/>
      <c r="D41" s="56"/>
      <c r="E41" s="57"/>
      <c r="F41" s="66" t="s">
        <v>75</v>
      </c>
      <c r="G41" s="68"/>
      <c r="H41" s="16" t="s">
        <v>80</v>
      </c>
      <c r="I41" s="19" t="s">
        <v>17</v>
      </c>
      <c r="J41" s="14">
        <v>125300</v>
      </c>
      <c r="K41" s="58" t="s">
        <v>63</v>
      </c>
      <c r="L41" s="60"/>
      <c r="M41" s="2"/>
      <c r="N41" s="2"/>
      <c r="O41" s="2"/>
      <c r="P41" s="2"/>
      <c r="Q41" s="2"/>
      <c r="R41" s="2"/>
      <c r="S41" s="2"/>
    </row>
    <row r="42" spans="1:19" ht="36" customHeight="1">
      <c r="A42" s="14">
        <v>10</v>
      </c>
      <c r="B42" s="58" t="s">
        <v>81</v>
      </c>
      <c r="C42" s="59"/>
      <c r="D42" s="59"/>
      <c r="E42" s="60"/>
      <c r="F42" s="66" t="s">
        <v>75</v>
      </c>
      <c r="G42" s="68"/>
      <c r="H42" s="16" t="s">
        <v>82</v>
      </c>
      <c r="I42" s="19" t="s">
        <v>17</v>
      </c>
      <c r="J42" s="14">
        <v>10000</v>
      </c>
      <c r="K42" s="58" t="s">
        <v>77</v>
      </c>
      <c r="L42" s="60"/>
      <c r="M42" s="2"/>
      <c r="N42" s="2"/>
      <c r="O42" s="2"/>
      <c r="P42" s="2"/>
      <c r="Q42" s="2"/>
      <c r="R42" s="2"/>
      <c r="S42" s="2"/>
    </row>
    <row r="43" spans="1:19" ht="48.95" customHeight="1">
      <c r="A43" s="14">
        <v>11</v>
      </c>
      <c r="B43" s="58" t="s">
        <v>83</v>
      </c>
      <c r="C43" s="59"/>
      <c r="D43" s="59"/>
      <c r="E43" s="60"/>
      <c r="F43" s="66" t="s">
        <v>65</v>
      </c>
      <c r="G43" s="68"/>
      <c r="H43" s="16" t="s">
        <v>84</v>
      </c>
      <c r="I43" s="19" t="s">
        <v>17</v>
      </c>
      <c r="J43" s="14">
        <v>100000</v>
      </c>
      <c r="K43" s="58" t="s">
        <v>77</v>
      </c>
      <c r="L43" s="60"/>
      <c r="M43" s="2"/>
      <c r="N43" s="2"/>
      <c r="O43" s="2"/>
      <c r="P43" s="2"/>
      <c r="Q43" s="2"/>
      <c r="R43" s="2"/>
      <c r="S43" s="2"/>
    </row>
    <row r="44" spans="1:19" ht="41.1" customHeight="1">
      <c r="A44" s="14">
        <v>12</v>
      </c>
      <c r="B44" s="55" t="s">
        <v>85</v>
      </c>
      <c r="C44" s="56"/>
      <c r="D44" s="56"/>
      <c r="E44" s="57"/>
      <c r="F44" s="66" t="s">
        <v>86</v>
      </c>
      <c r="G44" s="68"/>
      <c r="H44" s="16" t="s">
        <v>87</v>
      </c>
      <c r="I44" s="19" t="s">
        <v>17</v>
      </c>
      <c r="J44" s="6">
        <v>920700</v>
      </c>
      <c r="K44" s="58" t="s">
        <v>63</v>
      </c>
      <c r="L44" s="60"/>
      <c r="M44" s="2"/>
      <c r="N44" s="2"/>
      <c r="O44" s="2"/>
      <c r="P44" s="2"/>
      <c r="Q44" s="2">
        <v>990950</v>
      </c>
      <c r="R44" s="2"/>
      <c r="S44" s="2"/>
    </row>
    <row r="45" spans="1:19" ht="18.75">
      <c r="A45" s="15"/>
      <c r="B45" s="55"/>
      <c r="C45" s="56"/>
      <c r="D45" s="56"/>
      <c r="E45" s="57"/>
      <c r="F45" s="55"/>
      <c r="G45" s="57"/>
      <c r="H45" s="12" t="s">
        <v>88</v>
      </c>
      <c r="I45" s="12" t="s">
        <v>57</v>
      </c>
      <c r="J45" s="14">
        <f>SUM(J34:J44)</f>
        <v>1701000</v>
      </c>
      <c r="K45" s="55"/>
      <c r="L45" s="57"/>
      <c r="M45" s="23">
        <f>K33</f>
        <v>1701000</v>
      </c>
      <c r="N45" s="26">
        <f>SUM(M45-J45)</f>
        <v>0</v>
      </c>
      <c r="O45" s="23"/>
      <c r="P45" s="2"/>
      <c r="Q45" s="2"/>
      <c r="R45" s="2"/>
      <c r="S45" s="2"/>
    </row>
    <row r="46" spans="1:19" ht="16.5" customHeight="1">
      <c r="A46" s="15"/>
      <c r="B46" s="55"/>
      <c r="C46" s="56"/>
      <c r="D46" s="56"/>
      <c r="E46" s="57"/>
      <c r="F46" s="55"/>
      <c r="G46" s="57"/>
      <c r="H46" s="12" t="s">
        <v>89</v>
      </c>
      <c r="I46" s="12"/>
      <c r="J46" s="14">
        <f>J45+J32</f>
        <v>4252500</v>
      </c>
      <c r="K46" s="55"/>
      <c r="L46" s="57"/>
      <c r="M46" s="2"/>
      <c r="N46" s="2"/>
      <c r="O46" s="2"/>
      <c r="P46" s="2"/>
      <c r="Q46" s="2"/>
      <c r="R46" s="2"/>
      <c r="S46" s="2"/>
    </row>
    <row r="47" spans="1:19" ht="17.25" customHeight="1">
      <c r="A47" s="15"/>
      <c r="B47" s="55"/>
      <c r="C47" s="56"/>
      <c r="D47" s="56"/>
      <c r="E47" s="57"/>
      <c r="F47" s="55"/>
      <c r="G47" s="57"/>
      <c r="H47" s="19"/>
      <c r="I47" s="12" t="s">
        <v>90</v>
      </c>
      <c r="J47" s="14">
        <v>1398025</v>
      </c>
      <c r="K47" s="55"/>
      <c r="L47" s="57"/>
      <c r="M47" s="2"/>
      <c r="N47" s="2"/>
      <c r="O47" s="2"/>
      <c r="P47" s="2"/>
      <c r="Q47" s="2"/>
      <c r="R47" s="2"/>
      <c r="S47" s="2"/>
    </row>
    <row r="48" spans="1:19" ht="18" customHeight="1">
      <c r="A48" s="15"/>
      <c r="B48" s="55"/>
      <c r="C48" s="56"/>
      <c r="D48" s="56"/>
      <c r="E48" s="57"/>
      <c r="F48" s="55"/>
      <c r="G48" s="57"/>
      <c r="H48" s="19"/>
      <c r="I48" s="12" t="s">
        <v>91</v>
      </c>
      <c r="J48" s="14">
        <v>580000</v>
      </c>
      <c r="K48" s="55"/>
      <c r="L48" s="57"/>
      <c r="M48" s="2"/>
      <c r="N48" s="2"/>
      <c r="O48" s="2"/>
      <c r="P48" s="2"/>
      <c r="Q48" s="2"/>
      <c r="R48" s="2"/>
      <c r="S48" s="2"/>
    </row>
    <row r="49" spans="1:19" ht="37.5">
      <c r="A49" s="15"/>
      <c r="B49" s="55"/>
      <c r="C49" s="56"/>
      <c r="D49" s="56"/>
      <c r="E49" s="57"/>
      <c r="F49" s="55"/>
      <c r="G49" s="57"/>
      <c r="H49" s="19"/>
      <c r="I49" s="12" t="s">
        <v>92</v>
      </c>
      <c r="J49" s="14">
        <v>480000</v>
      </c>
      <c r="K49" s="55"/>
      <c r="L49" s="57"/>
      <c r="M49" s="2"/>
      <c r="N49" s="2"/>
      <c r="O49" s="2"/>
      <c r="P49" s="2"/>
      <c r="Q49" s="2"/>
      <c r="R49" s="2"/>
      <c r="S49" s="2"/>
    </row>
    <row r="50" spans="1:19" ht="18.75">
      <c r="A50" s="15"/>
      <c r="B50" s="55"/>
      <c r="C50" s="56"/>
      <c r="D50" s="56"/>
      <c r="E50" s="57"/>
      <c r="F50" s="55"/>
      <c r="G50" s="57"/>
      <c r="H50" s="19"/>
      <c r="I50" s="12" t="s">
        <v>93</v>
      </c>
      <c r="J50" s="69">
        <f>J46+J47+J48+J49</f>
        <v>6710525</v>
      </c>
      <c r="K50" s="76"/>
      <c r="L50" s="70"/>
      <c r="M50" s="2"/>
      <c r="N50" s="2"/>
      <c r="O50" s="2"/>
      <c r="P50" s="2"/>
      <c r="Q50" s="2"/>
      <c r="R50" s="2"/>
      <c r="S50" s="2"/>
    </row>
    <row r="51" spans="1:19" ht="18.75">
      <c r="A51" s="33" t="s">
        <v>94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2"/>
      <c r="N51" s="2"/>
      <c r="O51" s="2"/>
      <c r="P51" s="2"/>
      <c r="Q51" s="2"/>
      <c r="R51" s="2"/>
      <c r="S51" s="2"/>
    </row>
    <row r="52" spans="1:19" ht="45.75" customHeight="1">
      <c r="A52" s="29" t="s">
        <v>95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</row>
    <row r="53" spans="1:19" ht="18.7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2"/>
      <c r="N53" s="2"/>
      <c r="O53" s="2"/>
      <c r="P53" s="2"/>
      <c r="Q53" s="2"/>
      <c r="R53" s="2"/>
      <c r="S53" s="2"/>
    </row>
    <row r="54" spans="1:19" ht="18.75">
      <c r="A54" s="2"/>
      <c r="B54" s="2"/>
      <c r="C54" s="2"/>
      <c r="D54" s="2"/>
      <c r="E54" s="2"/>
      <c r="F54" s="2"/>
      <c r="G54" s="2"/>
      <c r="H54" s="7" t="s">
        <v>96</v>
      </c>
      <c r="I54" s="2"/>
      <c r="J54" s="2"/>
      <c r="K54" s="36" t="s">
        <v>97</v>
      </c>
      <c r="L54" s="36"/>
      <c r="M54" s="2"/>
      <c r="N54" s="2"/>
      <c r="O54" s="2"/>
      <c r="P54" s="2"/>
      <c r="Q54" s="2"/>
      <c r="R54" s="2"/>
      <c r="S54" s="2"/>
    </row>
    <row r="55" spans="1:19" ht="18.75">
      <c r="A55" s="2"/>
      <c r="B55" s="2"/>
      <c r="C55" s="2"/>
      <c r="D55" s="2"/>
      <c r="E55" s="2"/>
      <c r="F55" s="2"/>
      <c r="G55" s="2"/>
      <c r="H55" s="7" t="s">
        <v>98</v>
      </c>
      <c r="I55" s="2"/>
      <c r="J55" s="2"/>
      <c r="K55" s="36" t="s">
        <v>98</v>
      </c>
      <c r="L55" s="36"/>
      <c r="M55" s="2"/>
      <c r="N55" s="2"/>
      <c r="O55" s="2"/>
      <c r="P55" s="2"/>
      <c r="Q55" s="2"/>
      <c r="R55" s="2"/>
      <c r="S55" s="2"/>
    </row>
  </sheetData>
  <mergeCells count="117">
    <mergeCell ref="A53:L53"/>
    <mergeCell ref="K54:L54"/>
    <mergeCell ref="K55:L55"/>
    <mergeCell ref="B49:E49"/>
    <mergeCell ref="F49:G49"/>
    <mergeCell ref="K49:L49"/>
    <mergeCell ref="B50:E50"/>
    <mergeCell ref="F50:G50"/>
    <mergeCell ref="J50:L50"/>
    <mergeCell ref="A51:L51"/>
    <mergeCell ref="A52:L52"/>
    <mergeCell ref="M52:S52"/>
    <mergeCell ref="B46:E46"/>
    <mergeCell ref="F46:G46"/>
    <mergeCell ref="K46:L46"/>
    <mergeCell ref="B47:E47"/>
    <mergeCell ref="F47:G47"/>
    <mergeCell ref="K47:L47"/>
    <mergeCell ref="B48:E48"/>
    <mergeCell ref="F48:G48"/>
    <mergeCell ref="K48:L48"/>
    <mergeCell ref="B43:E43"/>
    <mergeCell ref="F43:G43"/>
    <mergeCell ref="K43:L43"/>
    <mergeCell ref="B44:E44"/>
    <mergeCell ref="F44:G44"/>
    <mergeCell ref="K44:L44"/>
    <mergeCell ref="B45:E45"/>
    <mergeCell ref="F45:G45"/>
    <mergeCell ref="K45:L45"/>
    <mergeCell ref="B40:E40"/>
    <mergeCell ref="F40:G40"/>
    <mergeCell ref="K40:L40"/>
    <mergeCell ref="B41:E41"/>
    <mergeCell ref="F41:G41"/>
    <mergeCell ref="K41:L41"/>
    <mergeCell ref="B42:E42"/>
    <mergeCell ref="F42:G42"/>
    <mergeCell ref="K42:L42"/>
    <mergeCell ref="B37:E37"/>
    <mergeCell ref="F37:G37"/>
    <mergeCell ref="K37:L37"/>
    <mergeCell ref="B38:E38"/>
    <mergeCell ref="F38:G38"/>
    <mergeCell ref="K38:L38"/>
    <mergeCell ref="B39:E39"/>
    <mergeCell ref="F39:G39"/>
    <mergeCell ref="K39:L39"/>
    <mergeCell ref="A33:J33"/>
    <mergeCell ref="K33:L33"/>
    <mergeCell ref="B34:E34"/>
    <mergeCell ref="F34:G34"/>
    <mergeCell ref="K34:L34"/>
    <mergeCell ref="B35:E35"/>
    <mergeCell ref="F35:G35"/>
    <mergeCell ref="K35:L35"/>
    <mergeCell ref="B36:E36"/>
    <mergeCell ref="F36:G36"/>
    <mergeCell ref="K36:L36"/>
    <mergeCell ref="B28:G28"/>
    <mergeCell ref="K28:L28"/>
    <mergeCell ref="B29:G29"/>
    <mergeCell ref="K29:L29"/>
    <mergeCell ref="B30:G30"/>
    <mergeCell ref="K30:L30"/>
    <mergeCell ref="A31:G31"/>
    <mergeCell ref="K31:L31"/>
    <mergeCell ref="A32:G32"/>
    <mergeCell ref="K32:L32"/>
    <mergeCell ref="B23:G23"/>
    <mergeCell ref="K23:L23"/>
    <mergeCell ref="B24:G24"/>
    <mergeCell ref="K24:L24"/>
    <mergeCell ref="B25:G25"/>
    <mergeCell ref="K25:L25"/>
    <mergeCell ref="B26:G26"/>
    <mergeCell ref="K26:L26"/>
    <mergeCell ref="B27:G27"/>
    <mergeCell ref="K27:L27"/>
    <mergeCell ref="A18:L18"/>
    <mergeCell ref="B19:G19"/>
    <mergeCell ref="K19:L19"/>
    <mergeCell ref="B20:G20"/>
    <mergeCell ref="K20:L20"/>
    <mergeCell ref="B21:G21"/>
    <mergeCell ref="K21:L21"/>
    <mergeCell ref="B22:G22"/>
    <mergeCell ref="K22:L22"/>
    <mergeCell ref="B13:G13"/>
    <mergeCell ref="K13:L13"/>
    <mergeCell ref="B14:G14"/>
    <mergeCell ref="K14:L14"/>
    <mergeCell ref="B15:G15"/>
    <mergeCell ref="K15:L15"/>
    <mergeCell ref="B16:G16"/>
    <mergeCell ref="K16:L16"/>
    <mergeCell ref="B17:G17"/>
    <mergeCell ref="K17:L17"/>
    <mergeCell ref="A7:L7"/>
    <mergeCell ref="B8:G8"/>
    <mergeCell ref="B9:J9"/>
    <mergeCell ref="K9:L9"/>
    <mergeCell ref="A10:L10"/>
    <mergeCell ref="B11:G11"/>
    <mergeCell ref="K11:L11"/>
    <mergeCell ref="B12:G12"/>
    <mergeCell ref="K12:L12"/>
    <mergeCell ref="A1:L1"/>
    <mergeCell ref="A2:L2"/>
    <mergeCell ref="A3:F3"/>
    <mergeCell ref="G3:L3"/>
    <mergeCell ref="A4:F4"/>
    <mergeCell ref="G4:L4"/>
    <mergeCell ref="A5:F5"/>
    <mergeCell ref="G5:L5"/>
    <mergeCell ref="A6:F6"/>
    <mergeCell ref="G6:L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topLeftCell="A51" workbookViewId="0">
      <selection sqref="A1:M63"/>
    </sheetView>
  </sheetViews>
  <sheetFormatPr defaultColWidth="9" defaultRowHeight="15"/>
  <cols>
    <col min="1" max="1" width="3.140625" customWidth="1"/>
    <col min="2" max="2" width="6.85546875" customWidth="1"/>
    <col min="4" max="4" width="6.28515625" customWidth="1"/>
    <col min="6" max="6" width="5.85546875" customWidth="1"/>
    <col min="7" max="7" width="6.5703125" customWidth="1"/>
    <col min="8" max="8" width="30.42578125" customWidth="1"/>
    <col min="10" max="10" width="13.42578125" customWidth="1"/>
    <col min="11" max="11" width="9.5703125" customWidth="1"/>
    <col min="12" max="12" width="21.28515625" customWidth="1"/>
    <col min="14" max="14" width="10.5703125" customWidth="1"/>
  </cols>
  <sheetData>
    <row r="1" spans="1:12" ht="19.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8.7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8.75">
      <c r="A3" s="27"/>
      <c r="B3" s="27"/>
      <c r="C3" s="27"/>
      <c r="D3" s="27"/>
      <c r="E3" s="27"/>
      <c r="F3" s="27"/>
      <c r="G3" s="31"/>
      <c r="H3" s="27"/>
      <c r="I3" s="27"/>
      <c r="J3" s="27"/>
      <c r="K3" s="27"/>
      <c r="L3" s="27"/>
    </row>
    <row r="4" spans="1:12" ht="18.75">
      <c r="A4" s="27"/>
      <c r="B4" s="27"/>
      <c r="C4" s="27"/>
      <c r="D4" s="27"/>
      <c r="E4" s="27"/>
      <c r="F4" s="27"/>
      <c r="G4" s="31"/>
      <c r="H4" s="27"/>
      <c r="I4" s="27"/>
      <c r="J4" s="27"/>
      <c r="K4" s="27"/>
      <c r="L4" s="27"/>
    </row>
    <row r="5" spans="1:12" ht="18.75">
      <c r="A5" s="27"/>
      <c r="B5" s="27"/>
      <c r="C5" s="27"/>
      <c r="D5" s="27"/>
      <c r="E5" s="27"/>
      <c r="F5" s="27"/>
      <c r="G5" s="31"/>
      <c r="H5" s="27"/>
      <c r="I5" s="27"/>
      <c r="J5" s="27"/>
      <c r="K5" s="27"/>
      <c r="L5" s="27"/>
    </row>
    <row r="6" spans="1:12" ht="18.75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</row>
    <row r="7" spans="1:12" ht="19.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39" customHeight="1">
      <c r="A8" s="1"/>
      <c r="B8" s="30"/>
      <c r="C8" s="30"/>
      <c r="D8" s="30"/>
      <c r="E8" s="30"/>
      <c r="F8" s="30"/>
      <c r="G8" s="30"/>
      <c r="H8" s="1"/>
      <c r="I8" s="1"/>
      <c r="J8" s="1"/>
      <c r="K8" s="1"/>
      <c r="L8" s="1"/>
    </row>
    <row r="9" spans="1:12" ht="18.75" customHeight="1">
      <c r="A9" s="2"/>
      <c r="B9" s="27"/>
      <c r="C9" s="27"/>
      <c r="D9" s="27"/>
      <c r="E9" s="27"/>
      <c r="F9" s="27"/>
      <c r="G9" s="27"/>
      <c r="H9" s="27"/>
      <c r="I9" s="27"/>
      <c r="J9" s="27"/>
      <c r="K9" s="31"/>
      <c r="L9" s="31"/>
    </row>
    <row r="10" spans="1:12" ht="18.7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4" customHeight="1">
      <c r="A11" s="3"/>
      <c r="B11" s="32"/>
      <c r="C11" s="32"/>
      <c r="D11" s="32"/>
      <c r="E11" s="32"/>
      <c r="F11" s="32"/>
      <c r="G11" s="32"/>
      <c r="H11" s="4"/>
      <c r="I11" s="6"/>
      <c r="J11" s="3"/>
      <c r="K11" s="32"/>
      <c r="L11" s="32"/>
    </row>
    <row r="12" spans="1:12" ht="27" customHeight="1">
      <c r="A12" s="3"/>
      <c r="B12" s="32"/>
      <c r="C12" s="32"/>
      <c r="D12" s="32"/>
      <c r="E12" s="32"/>
      <c r="F12" s="32"/>
      <c r="G12" s="32"/>
      <c r="H12" s="5"/>
      <c r="I12" s="6"/>
      <c r="J12" s="3"/>
      <c r="K12" s="32"/>
      <c r="L12" s="32"/>
    </row>
    <row r="13" spans="1:12" ht="39.75" customHeight="1">
      <c r="A13" s="3"/>
      <c r="B13" s="33"/>
      <c r="C13" s="33"/>
      <c r="D13" s="33"/>
      <c r="E13" s="33"/>
      <c r="F13" s="33"/>
      <c r="G13" s="33"/>
      <c r="H13" s="5"/>
      <c r="I13" s="6"/>
      <c r="J13" s="3"/>
      <c r="K13" s="32"/>
      <c r="L13" s="32"/>
    </row>
    <row r="14" spans="1:12" ht="18.75">
      <c r="A14" s="3"/>
      <c r="B14" s="32"/>
      <c r="C14" s="32"/>
      <c r="D14" s="32"/>
      <c r="E14" s="32"/>
      <c r="F14" s="32"/>
      <c r="G14" s="32"/>
      <c r="H14" s="4"/>
      <c r="I14" s="6"/>
      <c r="J14" s="8"/>
      <c r="K14" s="32"/>
      <c r="L14" s="32"/>
    </row>
    <row r="15" spans="1:12" ht="39" customHeight="1">
      <c r="A15" s="3"/>
      <c r="B15" s="33"/>
      <c r="C15" s="33"/>
      <c r="D15" s="33"/>
      <c r="E15" s="33"/>
      <c r="F15" s="33"/>
      <c r="G15" s="33"/>
      <c r="H15" s="4"/>
      <c r="I15" s="6"/>
      <c r="J15" s="8"/>
      <c r="K15" s="32"/>
      <c r="L15" s="32"/>
    </row>
    <row r="16" spans="1:12" ht="18.75">
      <c r="A16" s="3"/>
      <c r="B16" s="32"/>
      <c r="C16" s="32"/>
      <c r="D16" s="32"/>
      <c r="E16" s="32"/>
      <c r="F16" s="32"/>
      <c r="G16" s="32"/>
      <c r="H16" s="4"/>
      <c r="I16" s="6"/>
      <c r="J16" s="8"/>
      <c r="K16" s="32"/>
      <c r="L16" s="32"/>
    </row>
    <row r="17" spans="1:14" ht="18" customHeight="1">
      <c r="A17" s="4"/>
      <c r="B17" s="32"/>
      <c r="C17" s="32"/>
      <c r="D17" s="32"/>
      <c r="E17" s="32"/>
      <c r="F17" s="32"/>
      <c r="G17" s="32"/>
      <c r="H17" s="1"/>
      <c r="I17" s="1"/>
      <c r="J17" s="3"/>
      <c r="K17" s="32"/>
      <c r="L17" s="32"/>
      <c r="N17" s="9">
        <f>SUM(J17-M17)</f>
        <v>0</v>
      </c>
    </row>
    <row r="18" spans="1:14" ht="19.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4" ht="39" customHeight="1">
      <c r="A19" s="3"/>
      <c r="B19" s="33"/>
      <c r="C19" s="33"/>
      <c r="D19" s="33"/>
      <c r="E19" s="33"/>
      <c r="F19" s="33"/>
      <c r="G19" s="33"/>
      <c r="H19" s="4"/>
      <c r="I19" s="6"/>
      <c r="J19" s="3"/>
      <c r="K19" s="32"/>
      <c r="L19" s="32"/>
    </row>
    <row r="20" spans="1:14" ht="23.25" customHeight="1">
      <c r="A20" s="3"/>
      <c r="B20" s="32"/>
      <c r="C20" s="32"/>
      <c r="D20" s="32"/>
      <c r="E20" s="32"/>
      <c r="F20" s="32"/>
      <c r="G20" s="32"/>
      <c r="H20" s="4"/>
      <c r="I20" s="6"/>
      <c r="J20" s="3"/>
      <c r="K20" s="32"/>
      <c r="L20" s="32"/>
    </row>
    <row r="21" spans="1:14" ht="23.25" customHeight="1">
      <c r="A21" s="3"/>
      <c r="B21" s="32"/>
      <c r="C21" s="32"/>
      <c r="D21" s="32"/>
      <c r="E21" s="32"/>
      <c r="F21" s="32"/>
      <c r="G21" s="32"/>
      <c r="H21" s="4"/>
      <c r="I21" s="6"/>
      <c r="J21" s="3"/>
      <c r="K21" s="32"/>
      <c r="L21" s="32"/>
    </row>
    <row r="22" spans="1:14" ht="39.75" customHeight="1">
      <c r="A22" s="3"/>
      <c r="B22" s="33"/>
      <c r="C22" s="33"/>
      <c r="D22" s="33"/>
      <c r="E22" s="33"/>
      <c r="F22" s="33"/>
      <c r="G22" s="33"/>
      <c r="H22" s="5"/>
      <c r="I22" s="6"/>
      <c r="J22" s="3"/>
      <c r="K22" s="32"/>
      <c r="L22" s="32"/>
    </row>
    <row r="23" spans="1:14" ht="36" customHeight="1">
      <c r="A23" s="3"/>
      <c r="B23" s="32"/>
      <c r="C23" s="32"/>
      <c r="D23" s="32"/>
      <c r="E23" s="32"/>
      <c r="F23" s="32"/>
      <c r="G23" s="32"/>
      <c r="H23" s="5"/>
      <c r="I23" s="6"/>
      <c r="J23" s="3"/>
      <c r="K23" s="32"/>
      <c r="L23" s="32"/>
    </row>
    <row r="24" spans="1:14" ht="139.5" customHeight="1">
      <c r="A24" s="3"/>
      <c r="B24" s="33"/>
      <c r="C24" s="33"/>
      <c r="D24" s="33"/>
      <c r="E24" s="33"/>
      <c r="F24" s="33"/>
      <c r="G24" s="33"/>
      <c r="H24" s="5"/>
      <c r="I24" s="6"/>
      <c r="J24" s="3"/>
      <c r="K24" s="32"/>
      <c r="L24" s="32"/>
    </row>
    <row r="25" spans="1:14" ht="18" customHeight="1">
      <c r="A25" s="3"/>
      <c r="B25" s="32"/>
      <c r="C25" s="32"/>
      <c r="D25" s="32"/>
      <c r="E25" s="32"/>
      <c r="F25" s="32"/>
      <c r="G25" s="32"/>
      <c r="H25" s="4"/>
      <c r="I25" s="6"/>
      <c r="J25" s="3"/>
      <c r="K25" s="32"/>
      <c r="L25" s="32"/>
    </row>
    <row r="26" spans="1:14" ht="18.75">
      <c r="A26" s="3"/>
      <c r="B26" s="33"/>
      <c r="C26" s="33"/>
      <c r="D26" s="33"/>
      <c r="E26" s="33"/>
      <c r="F26" s="33"/>
      <c r="G26" s="33"/>
      <c r="H26" s="4"/>
      <c r="I26" s="6"/>
      <c r="J26" s="3"/>
      <c r="K26" s="32"/>
      <c r="L26" s="32"/>
    </row>
    <row r="27" spans="1:14" ht="19.5" customHeight="1">
      <c r="A27" s="3"/>
      <c r="B27" s="32"/>
      <c r="C27" s="32"/>
      <c r="D27" s="32"/>
      <c r="E27" s="32"/>
      <c r="F27" s="32"/>
      <c r="G27" s="32"/>
      <c r="H27" s="4"/>
      <c r="I27" s="6"/>
      <c r="J27" s="3"/>
      <c r="K27" s="32"/>
      <c r="L27" s="32"/>
    </row>
    <row r="28" spans="1:14" ht="43.5" customHeight="1">
      <c r="A28" s="3"/>
      <c r="B28" s="33"/>
      <c r="C28" s="33"/>
      <c r="D28" s="33"/>
      <c r="E28" s="33"/>
      <c r="F28" s="33"/>
      <c r="G28" s="33"/>
      <c r="H28" s="4"/>
      <c r="I28" s="6"/>
      <c r="J28" s="3"/>
      <c r="K28" s="32"/>
      <c r="L28" s="32"/>
    </row>
    <row r="29" spans="1:14" ht="21.75" customHeight="1">
      <c r="A29" s="3"/>
      <c r="B29" s="32"/>
      <c r="C29" s="32"/>
      <c r="D29" s="32"/>
      <c r="E29" s="32"/>
      <c r="F29" s="32"/>
      <c r="G29" s="32"/>
      <c r="H29" s="4"/>
      <c r="I29" s="6"/>
      <c r="J29" s="3"/>
      <c r="K29" s="32"/>
      <c r="L29" s="32"/>
    </row>
    <row r="30" spans="1:14" ht="23.25" customHeight="1">
      <c r="A30" s="3"/>
      <c r="B30" s="32"/>
      <c r="C30" s="32"/>
      <c r="D30" s="32"/>
      <c r="E30" s="32"/>
      <c r="F30" s="32"/>
      <c r="G30" s="32"/>
      <c r="H30" s="5"/>
      <c r="I30" s="6"/>
      <c r="J30" s="3"/>
      <c r="K30" s="32"/>
      <c r="L30" s="32"/>
    </row>
    <row r="31" spans="1:14" ht="18.75">
      <c r="A31" s="3"/>
      <c r="B31" s="33"/>
      <c r="C31" s="33"/>
      <c r="D31" s="33"/>
      <c r="E31" s="33"/>
      <c r="F31" s="33"/>
      <c r="G31" s="33"/>
      <c r="H31" s="5"/>
      <c r="I31" s="6"/>
      <c r="J31" s="3"/>
      <c r="K31" s="32"/>
      <c r="L31" s="32"/>
    </row>
    <row r="32" spans="1:14" ht="42" customHeight="1">
      <c r="A32" s="3"/>
      <c r="B32" s="33"/>
      <c r="C32" s="33"/>
      <c r="D32" s="33"/>
      <c r="E32" s="33"/>
      <c r="F32" s="33"/>
      <c r="G32" s="33"/>
      <c r="H32" s="4"/>
      <c r="I32" s="6"/>
      <c r="J32" s="3"/>
      <c r="K32" s="32"/>
      <c r="L32" s="32"/>
    </row>
    <row r="33" spans="1:14" ht="40.5" customHeight="1">
      <c r="A33" s="3"/>
      <c r="B33" s="32"/>
      <c r="C33" s="32"/>
      <c r="D33" s="32"/>
      <c r="E33" s="32"/>
      <c r="F33" s="32"/>
      <c r="G33" s="32"/>
      <c r="H33" s="5"/>
      <c r="I33" s="6"/>
      <c r="J33" s="3"/>
      <c r="K33" s="32"/>
      <c r="L33" s="32"/>
    </row>
    <row r="34" spans="1:14" ht="32.25" customHeight="1">
      <c r="A34" s="3"/>
      <c r="B34" s="32"/>
      <c r="C34" s="32"/>
      <c r="D34" s="32"/>
      <c r="E34" s="32"/>
      <c r="F34" s="32"/>
      <c r="G34" s="32"/>
      <c r="H34" s="4"/>
      <c r="I34" s="6"/>
      <c r="J34" s="3"/>
      <c r="K34" s="32"/>
      <c r="L34" s="32"/>
    </row>
    <row r="35" spans="1:14" ht="21.75" customHeight="1">
      <c r="A35" s="3"/>
      <c r="B35" s="32"/>
      <c r="C35" s="32"/>
      <c r="D35" s="32"/>
      <c r="E35" s="32"/>
      <c r="F35" s="32"/>
      <c r="G35" s="32"/>
      <c r="H35" s="4"/>
      <c r="I35" s="6"/>
      <c r="J35" s="3"/>
      <c r="K35" s="32"/>
      <c r="L35" s="32"/>
    </row>
    <row r="36" spans="1:14" ht="20.25" customHeight="1">
      <c r="A36" s="32"/>
      <c r="B36" s="32"/>
      <c r="C36" s="32"/>
      <c r="D36" s="32"/>
      <c r="E36" s="32"/>
      <c r="F36" s="32"/>
      <c r="G36" s="32"/>
      <c r="H36" s="1"/>
      <c r="I36" s="1"/>
      <c r="J36" s="3"/>
      <c r="K36" s="32"/>
      <c r="L36" s="32"/>
      <c r="N36" s="9">
        <f>SUM(J36-M36)</f>
        <v>0</v>
      </c>
    </row>
    <row r="37" spans="1:14" ht="24.75" customHeight="1">
      <c r="A37" s="32"/>
      <c r="B37" s="32"/>
      <c r="C37" s="32"/>
      <c r="D37" s="32"/>
      <c r="E37" s="32"/>
      <c r="F37" s="32"/>
      <c r="G37" s="32"/>
      <c r="H37" s="1"/>
      <c r="I37" s="1"/>
      <c r="J37" s="3"/>
      <c r="K37" s="32"/>
      <c r="L37" s="32"/>
    </row>
    <row r="38" spans="1:14" ht="22.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5"/>
      <c r="L38" s="35"/>
      <c r="M38" s="9"/>
    </row>
    <row r="39" spans="1:14" ht="61.5" customHeight="1">
      <c r="A39" s="3"/>
      <c r="B39" s="33"/>
      <c r="C39" s="33"/>
      <c r="D39" s="33"/>
      <c r="E39" s="33"/>
      <c r="F39" s="34"/>
      <c r="G39" s="34"/>
      <c r="H39" s="5"/>
      <c r="I39" s="6"/>
      <c r="J39" s="3"/>
      <c r="K39" s="33"/>
      <c r="L39" s="33"/>
    </row>
    <row r="40" spans="1:14" ht="62.25" customHeight="1">
      <c r="A40" s="3"/>
      <c r="B40" s="33"/>
      <c r="C40" s="33"/>
      <c r="D40" s="33"/>
      <c r="E40" s="33"/>
      <c r="F40" s="34"/>
      <c r="G40" s="34"/>
      <c r="H40" s="5"/>
      <c r="I40" s="6"/>
      <c r="J40" s="3"/>
      <c r="K40" s="33"/>
      <c r="L40" s="33"/>
    </row>
    <row r="41" spans="1:14" ht="39" customHeight="1">
      <c r="A41" s="3"/>
      <c r="B41" s="32"/>
      <c r="C41" s="32"/>
      <c r="D41" s="32"/>
      <c r="E41" s="32"/>
      <c r="F41" s="34"/>
      <c r="G41" s="34"/>
      <c r="H41" s="5"/>
      <c r="I41" s="6"/>
      <c r="J41" s="3"/>
      <c r="K41" s="33"/>
      <c r="L41" s="33"/>
    </row>
    <row r="42" spans="1:14" ht="37.5" customHeight="1">
      <c r="A42" s="3"/>
      <c r="B42" s="33"/>
      <c r="C42" s="33"/>
      <c r="D42" s="33"/>
      <c r="E42" s="33"/>
      <c r="F42" s="34"/>
      <c r="G42" s="34"/>
      <c r="H42" s="5"/>
      <c r="I42" s="6"/>
      <c r="J42" s="3"/>
      <c r="K42" s="33"/>
      <c r="L42" s="33"/>
    </row>
    <row r="43" spans="1:14" ht="23.25" customHeight="1">
      <c r="A43" s="3"/>
      <c r="B43" s="32"/>
      <c r="C43" s="32"/>
      <c r="D43" s="32"/>
      <c r="E43" s="32"/>
      <c r="F43" s="34"/>
      <c r="G43" s="34"/>
      <c r="H43" s="5"/>
      <c r="I43" s="6"/>
      <c r="J43" s="3"/>
      <c r="K43" s="33"/>
      <c r="L43" s="33"/>
    </row>
    <row r="44" spans="1:14" ht="36.75" customHeight="1">
      <c r="A44" s="3"/>
      <c r="B44" s="32"/>
      <c r="C44" s="32"/>
      <c r="D44" s="32"/>
      <c r="E44" s="32"/>
      <c r="F44" s="34"/>
      <c r="G44" s="34"/>
      <c r="H44" s="5"/>
      <c r="I44" s="6"/>
      <c r="J44" s="3"/>
      <c r="K44" s="33"/>
      <c r="L44" s="33"/>
    </row>
    <row r="45" spans="1:14" ht="36.75" customHeight="1">
      <c r="A45" s="3"/>
      <c r="B45" s="32"/>
      <c r="C45" s="32"/>
      <c r="D45" s="32"/>
      <c r="E45" s="32"/>
      <c r="F45" s="34"/>
      <c r="G45" s="34"/>
      <c r="H45" s="5"/>
      <c r="I45" s="6"/>
      <c r="J45" s="3"/>
      <c r="K45" s="33"/>
      <c r="L45" s="33"/>
    </row>
    <row r="46" spans="1:14" ht="36.75" customHeight="1">
      <c r="A46" s="3"/>
      <c r="B46" s="32"/>
      <c r="C46" s="32"/>
      <c r="D46" s="32"/>
      <c r="E46" s="32"/>
      <c r="F46" s="34"/>
      <c r="G46" s="34"/>
      <c r="H46" s="5"/>
      <c r="I46" s="6"/>
      <c r="J46" s="3"/>
      <c r="K46" s="33"/>
      <c r="L46" s="33"/>
      <c r="M46" s="9"/>
    </row>
    <row r="47" spans="1:14" ht="42.75" customHeight="1">
      <c r="A47" s="3"/>
      <c r="B47" s="33"/>
      <c r="C47" s="33"/>
      <c r="D47" s="33"/>
      <c r="E47" s="33"/>
      <c r="F47" s="34"/>
      <c r="G47" s="34"/>
      <c r="H47" s="5"/>
      <c r="I47" s="6"/>
      <c r="J47" s="3"/>
      <c r="K47" s="33"/>
      <c r="L47" s="33"/>
      <c r="M47" s="10"/>
      <c r="N47" s="10"/>
    </row>
    <row r="48" spans="1:14" ht="57.75" customHeight="1">
      <c r="A48" s="3"/>
      <c r="B48" s="33"/>
      <c r="C48" s="33"/>
      <c r="D48" s="33"/>
      <c r="E48" s="33"/>
      <c r="F48" s="34"/>
      <c r="G48" s="34"/>
      <c r="H48" s="5"/>
      <c r="I48" s="6"/>
      <c r="J48" s="3"/>
      <c r="K48" s="33"/>
      <c r="L48" s="33"/>
    </row>
    <row r="49" spans="1:13" ht="39" customHeight="1">
      <c r="A49" s="3"/>
      <c r="B49" s="33"/>
      <c r="C49" s="33"/>
      <c r="D49" s="33"/>
      <c r="E49" s="33"/>
      <c r="F49" s="34"/>
      <c r="G49" s="34"/>
      <c r="H49" s="5"/>
      <c r="I49" s="6"/>
      <c r="J49" s="3"/>
      <c r="K49" s="33"/>
      <c r="L49" s="33"/>
    </row>
    <row r="50" spans="1:13" ht="18.75">
      <c r="A50" s="3"/>
      <c r="B50" s="33"/>
      <c r="C50" s="33"/>
      <c r="D50" s="33"/>
      <c r="E50" s="33"/>
      <c r="F50" s="34"/>
      <c r="G50" s="34"/>
      <c r="H50" s="5"/>
      <c r="I50" s="6"/>
      <c r="J50" s="3"/>
      <c r="K50" s="33"/>
      <c r="L50" s="33"/>
    </row>
    <row r="51" spans="1:13" ht="39.75" customHeight="1">
      <c r="A51" s="3"/>
      <c r="B51" s="33"/>
      <c r="C51" s="33"/>
      <c r="D51" s="33"/>
      <c r="E51" s="33"/>
      <c r="F51" s="34"/>
      <c r="G51" s="34"/>
      <c r="H51" s="5"/>
      <c r="I51" s="6"/>
      <c r="J51" s="3"/>
      <c r="K51" s="33"/>
      <c r="L51" s="33"/>
      <c r="M51" s="11"/>
    </row>
    <row r="52" spans="1:13" ht="25.5" customHeight="1">
      <c r="A52" s="4"/>
      <c r="B52" s="32"/>
      <c r="C52" s="32"/>
      <c r="D52" s="32"/>
      <c r="E52" s="32"/>
      <c r="F52" s="32"/>
      <c r="G52" s="32"/>
      <c r="H52" s="1"/>
      <c r="I52" s="1"/>
      <c r="J52" s="3"/>
      <c r="K52" s="32"/>
      <c r="L52" s="32"/>
    </row>
    <row r="53" spans="1:13" ht="26.25" customHeight="1">
      <c r="A53" s="4"/>
      <c r="B53" s="32"/>
      <c r="C53" s="32"/>
      <c r="D53" s="32"/>
      <c r="E53" s="32"/>
      <c r="F53" s="32"/>
      <c r="G53" s="32"/>
      <c r="H53" s="1"/>
      <c r="I53" s="1"/>
      <c r="J53" s="3"/>
      <c r="K53" s="32"/>
      <c r="L53" s="32"/>
    </row>
    <row r="54" spans="1:13" ht="18.75">
      <c r="A54" s="4"/>
      <c r="B54" s="32"/>
      <c r="C54" s="32"/>
      <c r="D54" s="32"/>
      <c r="E54" s="32"/>
      <c r="F54" s="32"/>
      <c r="G54" s="32"/>
      <c r="H54" s="6"/>
      <c r="I54" s="1"/>
      <c r="J54" s="3"/>
      <c r="K54" s="32"/>
      <c r="L54" s="32"/>
    </row>
    <row r="55" spans="1:13" ht="18.75">
      <c r="A55" s="4"/>
      <c r="B55" s="32"/>
      <c r="C55" s="32"/>
      <c r="D55" s="32"/>
      <c r="E55" s="32"/>
      <c r="F55" s="32"/>
      <c r="G55" s="32"/>
      <c r="H55" s="6"/>
      <c r="I55" s="1"/>
      <c r="J55" s="3"/>
      <c r="K55" s="32"/>
      <c r="L55" s="32"/>
    </row>
    <row r="56" spans="1:13" ht="18.75">
      <c r="A56" s="4"/>
      <c r="B56" s="32"/>
      <c r="C56" s="32"/>
      <c r="D56" s="32"/>
      <c r="E56" s="32"/>
      <c r="F56" s="32"/>
      <c r="G56" s="32"/>
      <c r="H56" s="6"/>
      <c r="I56" s="1"/>
      <c r="J56" s="3"/>
      <c r="K56" s="32"/>
      <c r="L56" s="32"/>
    </row>
    <row r="57" spans="1:13" ht="18.75">
      <c r="A57" s="4"/>
      <c r="B57" s="32"/>
      <c r="C57" s="32"/>
      <c r="D57" s="32"/>
      <c r="E57" s="32"/>
      <c r="F57" s="32"/>
      <c r="G57" s="32"/>
      <c r="H57" s="6"/>
      <c r="I57" s="1"/>
      <c r="J57" s="35"/>
      <c r="K57" s="35"/>
      <c r="L57" s="35"/>
    </row>
    <row r="58" spans="1:13" ht="18.7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</row>
    <row r="59" spans="1:13" ht="18.7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  <row r="60" spans="1:13" ht="18.7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</row>
    <row r="61" spans="1:13" ht="18.75">
      <c r="A61" s="2"/>
      <c r="B61" s="2"/>
      <c r="C61" s="2"/>
      <c r="D61" s="2"/>
      <c r="E61" s="2"/>
      <c r="F61" s="2"/>
      <c r="G61" s="2"/>
      <c r="H61" s="7"/>
      <c r="I61" s="2"/>
      <c r="J61" s="2"/>
      <c r="K61" s="36"/>
      <c r="L61" s="36"/>
    </row>
    <row r="62" spans="1:13" ht="18.75">
      <c r="A62" s="2"/>
      <c r="B62" s="2"/>
      <c r="C62" s="2"/>
      <c r="D62" s="2"/>
      <c r="E62" s="2"/>
      <c r="F62" s="2"/>
      <c r="G62" s="2"/>
      <c r="H62" s="7"/>
      <c r="I62" s="2"/>
      <c r="J62" s="2"/>
      <c r="K62" s="36"/>
      <c r="L62" s="36"/>
    </row>
  </sheetData>
  <mergeCells count="132">
    <mergeCell ref="B57:E57"/>
    <mergeCell ref="F57:G57"/>
    <mergeCell ref="J57:L57"/>
    <mergeCell ref="A58:L58"/>
    <mergeCell ref="A59:L59"/>
    <mergeCell ref="A60:L60"/>
    <mergeCell ref="K61:L61"/>
    <mergeCell ref="K62:L62"/>
    <mergeCell ref="B54:E54"/>
    <mergeCell ref="F54:G54"/>
    <mergeCell ref="K54:L54"/>
    <mergeCell ref="B55:E55"/>
    <mergeCell ref="F55:G55"/>
    <mergeCell ref="K55:L55"/>
    <mergeCell ref="B56:E56"/>
    <mergeCell ref="F56:G56"/>
    <mergeCell ref="K56:L56"/>
    <mergeCell ref="B51:E51"/>
    <mergeCell ref="F51:G51"/>
    <mergeCell ref="K51:L51"/>
    <mergeCell ref="B52:E52"/>
    <mergeCell ref="F52:G52"/>
    <mergeCell ref="K52:L52"/>
    <mergeCell ref="B53:E53"/>
    <mergeCell ref="F53:G53"/>
    <mergeCell ref="K53:L53"/>
    <mergeCell ref="B48:E48"/>
    <mergeCell ref="F48:G48"/>
    <mergeCell ref="K48:L48"/>
    <mergeCell ref="B49:E49"/>
    <mergeCell ref="F49:G49"/>
    <mergeCell ref="K49:L49"/>
    <mergeCell ref="B50:E50"/>
    <mergeCell ref="F50:G50"/>
    <mergeCell ref="K50:L50"/>
    <mergeCell ref="B45:E45"/>
    <mergeCell ref="F45:G45"/>
    <mergeCell ref="K45:L45"/>
    <mergeCell ref="B46:E46"/>
    <mergeCell ref="F46:G46"/>
    <mergeCell ref="K46:L46"/>
    <mergeCell ref="B47:E47"/>
    <mergeCell ref="F47:G47"/>
    <mergeCell ref="K47:L47"/>
    <mergeCell ref="B42:E42"/>
    <mergeCell ref="F42:G42"/>
    <mergeCell ref="K42:L42"/>
    <mergeCell ref="B43:E43"/>
    <mergeCell ref="F43:G43"/>
    <mergeCell ref="K43:L43"/>
    <mergeCell ref="B44:E44"/>
    <mergeCell ref="F44:G44"/>
    <mergeCell ref="K44:L44"/>
    <mergeCell ref="A38:J38"/>
    <mergeCell ref="K38:L38"/>
    <mergeCell ref="B39:E39"/>
    <mergeCell ref="F39:G39"/>
    <mergeCell ref="K39:L39"/>
    <mergeCell ref="B40:E40"/>
    <mergeCell ref="F40:G40"/>
    <mergeCell ref="K40:L40"/>
    <mergeCell ref="B41:E41"/>
    <mergeCell ref="F41:G41"/>
    <mergeCell ref="K41:L41"/>
    <mergeCell ref="B33:G33"/>
    <mergeCell ref="K33:L33"/>
    <mergeCell ref="B34:G34"/>
    <mergeCell ref="K34:L34"/>
    <mergeCell ref="B35:G35"/>
    <mergeCell ref="K35:L35"/>
    <mergeCell ref="A36:G36"/>
    <mergeCell ref="K36:L36"/>
    <mergeCell ref="A37:G37"/>
    <mergeCell ref="K37:L37"/>
    <mergeCell ref="B28:G28"/>
    <mergeCell ref="K28:L28"/>
    <mergeCell ref="B29:G29"/>
    <mergeCell ref="K29:L29"/>
    <mergeCell ref="B30:G30"/>
    <mergeCell ref="K30:L30"/>
    <mergeCell ref="B31:G31"/>
    <mergeCell ref="K31:L31"/>
    <mergeCell ref="B32:G32"/>
    <mergeCell ref="K32:L32"/>
    <mergeCell ref="B23:G23"/>
    <mergeCell ref="K23:L23"/>
    <mergeCell ref="B24:G24"/>
    <mergeCell ref="K24:L24"/>
    <mergeCell ref="B25:G25"/>
    <mergeCell ref="K25:L25"/>
    <mergeCell ref="B26:G26"/>
    <mergeCell ref="K26:L26"/>
    <mergeCell ref="B27:G27"/>
    <mergeCell ref="K27:L27"/>
    <mergeCell ref="A18:L18"/>
    <mergeCell ref="B19:G19"/>
    <mergeCell ref="K19:L19"/>
    <mergeCell ref="B20:G20"/>
    <mergeCell ref="K20:L20"/>
    <mergeCell ref="B21:G21"/>
    <mergeCell ref="K21:L21"/>
    <mergeCell ref="B22:G22"/>
    <mergeCell ref="K22:L22"/>
    <mergeCell ref="B13:G13"/>
    <mergeCell ref="K13:L13"/>
    <mergeCell ref="B14:G14"/>
    <mergeCell ref="K14:L14"/>
    <mergeCell ref="B15:G15"/>
    <mergeCell ref="K15:L15"/>
    <mergeCell ref="B16:G16"/>
    <mergeCell ref="K16:L16"/>
    <mergeCell ref="B17:G17"/>
    <mergeCell ref="K17:L17"/>
    <mergeCell ref="A7:L7"/>
    <mergeCell ref="B8:G8"/>
    <mergeCell ref="B9:J9"/>
    <mergeCell ref="K9:L9"/>
    <mergeCell ref="A10:L10"/>
    <mergeCell ref="B11:G11"/>
    <mergeCell ref="K11:L11"/>
    <mergeCell ref="B12:G12"/>
    <mergeCell ref="K12:L12"/>
    <mergeCell ref="A1:L1"/>
    <mergeCell ref="A2:L2"/>
    <mergeCell ref="A3:F3"/>
    <mergeCell ref="G3:L3"/>
    <mergeCell ref="A4:F4"/>
    <mergeCell ref="G4:L4"/>
    <mergeCell ref="A5:F5"/>
    <mergeCell ref="G5:L5"/>
    <mergeCell ref="A6:F6"/>
    <mergeCell ref="G6:L6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WAGHOLI</vt:lpstr>
      <vt:lpstr>LATEST PATERN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2026-02-23T04:17:52Z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2FD12472D0DE47EA8379B78778DF6C1D_12</vt:lpwstr>
  </property>
  <property fmtid="{D5CDD505-2E9C-101B-9397-08002B2CF9AE}" pid="3" name="KSOProductBuildVer">
    <vt:lpwstr>1033-12.2.0.19805</vt:lpwstr>
  </property>
</Properties>
</file>